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ERS\"/>
    </mc:Choice>
  </mc:AlternateContent>
  <bookViews>
    <workbookView xWindow="0" yWindow="0" windowWidth="20490" windowHeight="7620" activeTab="1"/>
  </bookViews>
  <sheets>
    <sheet name="Grupos" sheetId="2" r:id="rId1"/>
    <sheet name="Fase 1" sheetId="4" r:id="rId2"/>
    <sheet name="Fase 2" sheetId="3" r:id="rId3"/>
    <sheet name="Hoja1" sheetId="1" r:id="rId4"/>
  </sheets>
  <definedNames>
    <definedName name="_xlnm.Print_Area" localSheetId="1">'Fase 1'!$B$3:$G$79</definedName>
    <definedName name="_xlnm.Print_Area" localSheetId="2">'Fase 2'!$B$3:$I$39</definedName>
    <definedName name="_xlnm.Print_Area" localSheetId="0">Grupos!$B$3:$J$64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3" l="1"/>
  <c r="I13" i="3"/>
  <c r="I11" i="3"/>
  <c r="I10" i="3"/>
  <c r="I8" i="3"/>
  <c r="I7" i="3"/>
  <c r="I5" i="3"/>
  <c r="I4" i="3"/>
  <c r="D14" i="3"/>
  <c r="D13" i="3"/>
  <c r="D11" i="3"/>
  <c r="D10" i="3"/>
  <c r="D8" i="3"/>
  <c r="D7" i="3"/>
  <c r="D5" i="3"/>
  <c r="D4" i="3"/>
  <c r="H14" i="3"/>
  <c r="H13" i="3"/>
  <c r="H11" i="3"/>
  <c r="H10" i="3"/>
  <c r="H8" i="3"/>
  <c r="H7" i="3"/>
  <c r="H5" i="3"/>
  <c r="H4" i="3"/>
  <c r="I8" i="2"/>
  <c r="J64" i="2"/>
  <c r="J63" i="2"/>
  <c r="J62" i="2"/>
  <c r="J61" i="2"/>
  <c r="J56" i="2"/>
  <c r="J55" i="2"/>
  <c r="J54" i="2"/>
  <c r="J53" i="2"/>
  <c r="J48" i="2"/>
  <c r="J47" i="2"/>
  <c r="J46" i="2"/>
  <c r="J45" i="2"/>
  <c r="J40" i="2"/>
  <c r="J39" i="2"/>
  <c r="J38" i="2"/>
  <c r="J37" i="2"/>
  <c r="J32" i="2"/>
  <c r="J31" i="2"/>
  <c r="J30" i="2"/>
  <c r="J29" i="2"/>
  <c r="J24" i="2"/>
  <c r="J23" i="2"/>
  <c r="J22" i="2"/>
  <c r="J21" i="2"/>
  <c r="J16" i="2"/>
  <c r="J15" i="2"/>
  <c r="J14" i="2"/>
  <c r="J13" i="2"/>
  <c r="J8" i="2"/>
  <c r="J7" i="2"/>
  <c r="J6" i="2"/>
  <c r="J5" i="2"/>
  <c r="I64" i="2"/>
  <c r="I63" i="2"/>
  <c r="I62" i="2"/>
  <c r="I61" i="2"/>
  <c r="I56" i="2"/>
  <c r="I55" i="2"/>
  <c r="I54" i="2"/>
  <c r="I53" i="2"/>
  <c r="I48" i="2"/>
  <c r="I47" i="2"/>
  <c r="I46" i="2"/>
  <c r="I45" i="2"/>
  <c r="I40" i="2"/>
  <c r="I39" i="2"/>
  <c r="I38" i="2"/>
  <c r="I37" i="2"/>
  <c r="I32" i="2"/>
  <c r="I31" i="2"/>
  <c r="I30" i="2"/>
  <c r="I29" i="2"/>
  <c r="I24" i="2"/>
  <c r="I23" i="2"/>
  <c r="I22" i="2"/>
  <c r="I21" i="2"/>
  <c r="I16" i="2"/>
  <c r="I15" i="2"/>
  <c r="I14" i="2" l="1"/>
  <c r="I13" i="2"/>
  <c r="I5" i="2"/>
  <c r="I6" i="2"/>
  <c r="I7" i="2"/>
</calcChain>
</file>

<file path=xl/sharedStrings.xml><?xml version="1.0" encoding="utf-8"?>
<sst xmlns="http://schemas.openxmlformats.org/spreadsheetml/2006/main" count="356" uniqueCount="101">
  <si>
    <t>ALEMANIA</t>
  </si>
  <si>
    <t>ARABIA SAUDITA</t>
  </si>
  <si>
    <t>ARGENTINA</t>
  </si>
  <si>
    <t>AUSTRALIA</t>
  </si>
  <si>
    <t>BELGICA</t>
  </si>
  <si>
    <t>BRASIL</t>
  </si>
  <si>
    <t>COLOMBIA</t>
  </si>
  <si>
    <t>COSTA RICA</t>
  </si>
  <si>
    <t>CROACIA</t>
  </si>
  <si>
    <t>DINAMARCA</t>
  </si>
  <si>
    <t>EGIPTO</t>
  </si>
  <si>
    <t>ESPAÑA</t>
  </si>
  <si>
    <t>FRANCIA</t>
  </si>
  <si>
    <t>INGLATERRA</t>
  </si>
  <si>
    <t>ISLANDIA</t>
  </si>
  <si>
    <t>JAPON</t>
  </si>
  <si>
    <t>MARRUECOS</t>
  </si>
  <si>
    <t>MEXICO</t>
  </si>
  <si>
    <t>NIGERIA</t>
  </si>
  <si>
    <t>PANAMA</t>
  </si>
  <si>
    <t>PERU</t>
  </si>
  <si>
    <t>POLONIA</t>
  </si>
  <si>
    <t>PORTUGAL</t>
  </si>
  <si>
    <t>REPUBLICA DE COREA</t>
  </si>
  <si>
    <t>RUSIA</t>
  </si>
  <si>
    <t>SENEGAL</t>
  </si>
  <si>
    <t>SERBIA</t>
  </si>
  <si>
    <t>SUECIA</t>
  </si>
  <si>
    <t>SUIZA</t>
  </si>
  <si>
    <t>TUNEZ</t>
  </si>
  <si>
    <t>URUGUAY</t>
  </si>
  <si>
    <t>IRAN</t>
  </si>
  <si>
    <t>PJ</t>
  </si>
  <si>
    <t>G</t>
  </si>
  <si>
    <t>E</t>
  </si>
  <si>
    <t>P</t>
  </si>
  <si>
    <t>GF</t>
  </si>
  <si>
    <t>GC</t>
  </si>
  <si>
    <t>DIF</t>
  </si>
  <si>
    <t>PTS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</si>
  <si>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</si>
  <si>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</si>
  <si>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</si>
  <si>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</si>
  <si>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</si>
  <si>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</si>
  <si>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</si>
  <si>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</si>
  <si>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1C</t>
  </si>
  <si>
    <t>2D</t>
  </si>
  <si>
    <t>1A</t>
  </si>
  <si>
    <t>2B</t>
  </si>
  <si>
    <t>1B</t>
  </si>
  <si>
    <t>1D</t>
  </si>
  <si>
    <t>2A</t>
  </si>
  <si>
    <t>2C</t>
  </si>
  <si>
    <t>1E</t>
  </si>
  <si>
    <t>2F</t>
  </si>
  <si>
    <t>1G</t>
  </si>
  <si>
    <t>2H</t>
  </si>
  <si>
    <t>1F</t>
  </si>
  <si>
    <t>2E</t>
  </si>
  <si>
    <t>1H</t>
  </si>
  <si>
    <t>2G</t>
  </si>
  <si>
    <t>W49</t>
  </si>
  <si>
    <t>W50</t>
  </si>
  <si>
    <t>W53</t>
  </si>
  <si>
    <t>W54</t>
  </si>
  <si>
    <t>W51</t>
  </si>
  <si>
    <t>W52</t>
  </si>
  <si>
    <t>W55</t>
  </si>
  <si>
    <t>W56</t>
  </si>
  <si>
    <t>W57</t>
  </si>
  <si>
    <t>W58</t>
  </si>
  <si>
    <t>W59</t>
  </si>
  <si>
    <t>W60</t>
  </si>
  <si>
    <t>W61</t>
  </si>
  <si>
    <t>W62</t>
  </si>
  <si>
    <t>L61</t>
  </si>
  <si>
    <t>L62</t>
  </si>
  <si>
    <t>OCTAVOS</t>
  </si>
  <si>
    <t>CUARTOS</t>
  </si>
  <si>
    <t>SEMIFINAL</t>
  </si>
  <si>
    <t>FINAL</t>
  </si>
  <si>
    <t>vs</t>
  </si>
  <si>
    <t>3er LUGAR</t>
  </si>
  <si>
    <t>JUEVES 14</t>
  </si>
  <si>
    <t>VIERNES 15</t>
  </si>
  <si>
    <t>SABADO 16</t>
  </si>
  <si>
    <t>DOMINGO 17</t>
  </si>
  <si>
    <t>LUNES 18</t>
  </si>
  <si>
    <t>MARTES 19</t>
  </si>
  <si>
    <t>MIERCOLES 20</t>
  </si>
  <si>
    <t>JUEVES 21</t>
  </si>
  <si>
    <t>VIERNES 22</t>
  </si>
  <si>
    <t>SABADO 23</t>
  </si>
  <si>
    <t>DOMINGO 24</t>
  </si>
  <si>
    <t>LUNES 25</t>
  </si>
  <si>
    <t>MARTES 26</t>
  </si>
  <si>
    <t>MIERCOLES 27</t>
  </si>
  <si>
    <t>JUEVES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</si>
</sst>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Arial Black"/>
      <family val="2"/>
    </font>
    <font>
      <sz val="9"/>
      <color theme="1"/>
      <name val="Calibri"/>
      <family val="2"/>
      <scheme val="minor"/>
    </font>
    <font>
      <sz val="24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0" xfId="0" applyFont="1" applyFill="1"/>
    <xf numFmtId="0" fontId="3" fillId="4" borderId="4" xfId="0" applyFont="1" applyFill="1" applyBorder="1"/>
    <xf numFmtId="0" fontId="4" fillId="4" borderId="3" xfId="0" applyFont="1" applyFill="1" applyBorder="1"/>
    <xf numFmtId="20" fontId="0" fillId="4" borderId="0" xfId="0" applyNumberForma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5" fillId="3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1" xfId="0" applyFont="1" applyFill="1" applyBorder="1"/>
    <xf numFmtId="0" fontId="0" fillId="4" borderId="2" xfId="0" applyFont="1" applyFill="1" applyBorder="1"/>
    <xf numFmtId="0" fontId="0" fillId="4" borderId="0" xfId="0" applyFont="1" applyFill="1"/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"/>
  <sheetViews>
    <sheetView zoomScaleNormal="100" workbookViewId="0">
      <selection activeCell="G5" sqref="G5"/>
    </sheetView>
  </sheetViews>
  <sheetFormatPr baseColWidth="10" defaultRowHeight="15" x14ac:dyDescent="0.25"/>
  <cols>
    <col min="2" max="2" width="19.85546875" bestFit="1" customWidth="1"/>
    <col min="3" max="10" width="11.42578125" style="1"/>
    <col min="11" max="11" width="2.85546875" customWidth="1"/>
    <col min="12" max="12" width="3.28515625" bestFit="1" customWidth="1"/>
    <col min="13" max="13" width="18.7109375" customWidth="1"/>
  </cols>
  <sheetData>
    <row r="1" spans="1:24" x14ac:dyDescent="0.25">
      <c r="A1" s="13"/>
      <c r="B1" s="13"/>
      <c r="C1" s="14"/>
      <c r="D1" s="14"/>
      <c r="E1" s="14"/>
      <c r="F1" s="14"/>
      <c r="G1" s="14"/>
      <c r="H1" s="14"/>
      <c r="I1" s="14"/>
      <c r="J1" s="14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x14ac:dyDescent="0.25">
      <c r="A2" s="13"/>
      <c r="B2" s="13"/>
      <c r="C2" s="14"/>
      <c r="D2" s="14"/>
      <c r="E2" s="14"/>
      <c r="F2" s="14"/>
      <c r="G2" s="14"/>
      <c r="H2" s="14"/>
      <c r="I2" s="14"/>
      <c r="J2" s="14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x14ac:dyDescent="0.25">
      <c r="A3" s="13"/>
      <c r="B3" s="2" t="s">
        <v>40</v>
      </c>
      <c r="C3" s="2"/>
      <c r="D3" s="2"/>
      <c r="E3" s="2"/>
      <c r="F3" s="2"/>
      <c r="G3" s="2"/>
      <c r="H3" s="2"/>
      <c r="I3" s="2"/>
      <c r="J3" s="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.75" thickBot="1" x14ac:dyDescent="0.3">
      <c r="A4" s="13"/>
      <c r="B4" s="3"/>
      <c r="C4" s="4" t="s">
        <v>32</v>
      </c>
      <c r="D4" s="4" t="s">
        <v>33</v>
      </c>
      <c r="E4" s="4" t="s">
        <v>34</v>
      </c>
      <c r="F4" s="4" t="s">
        <v>35</v>
      </c>
      <c r="G4" s="4" t="s">
        <v>36</v>
      </c>
      <c r="H4" s="4" t="s">
        <v>37</v>
      </c>
      <c r="I4" s="4" t="s">
        <v>38</v>
      </c>
      <c r="J4" s="4" t="s">
        <v>39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15.75" thickBot="1" x14ac:dyDescent="0.3">
      <c r="A5" s="13"/>
      <c r="B5" s="9" t="s">
        <v>24</v>
      </c>
      <c r="C5" s="10"/>
      <c r="D5" s="10"/>
      <c r="E5" s="10"/>
      <c r="F5" s="10"/>
      <c r="G5" s="10"/>
      <c r="H5" s="10"/>
      <c r="I5" s="25">
        <f>G5-H5</f>
        <v>0</v>
      </c>
      <c r="J5" s="25">
        <f>(D5*3)+(E5*1)+(F5*0)</f>
        <v>0</v>
      </c>
      <c r="K5" s="13"/>
      <c r="L5" s="21" t="s">
        <v>50</v>
      </c>
      <c r="M5" s="20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5.75" thickBot="1" x14ac:dyDescent="0.3">
      <c r="A6" s="13"/>
      <c r="B6" s="11" t="s">
        <v>1</v>
      </c>
      <c r="C6" s="12"/>
      <c r="D6" s="12"/>
      <c r="E6" s="12"/>
      <c r="F6" s="12"/>
      <c r="G6" s="12"/>
      <c r="H6" s="12"/>
      <c r="I6" s="25">
        <f t="shared" ref="I6:I8" si="0">G6-H6</f>
        <v>0</v>
      </c>
      <c r="J6" s="25">
        <f t="shared" ref="J6:J8" si="1">(D6*3)+(E6*1)+(F6*0)</f>
        <v>0</v>
      </c>
      <c r="K6" s="13"/>
      <c r="L6" s="21" t="s">
        <v>54</v>
      </c>
      <c r="M6" s="20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x14ac:dyDescent="0.25">
      <c r="A7" s="13"/>
      <c r="B7" s="11" t="s">
        <v>10</v>
      </c>
      <c r="C7" s="12"/>
      <c r="D7" s="12"/>
      <c r="E7" s="12"/>
      <c r="F7" s="12"/>
      <c r="G7" s="12"/>
      <c r="H7" s="12"/>
      <c r="I7" s="25">
        <f t="shared" si="0"/>
        <v>0</v>
      </c>
      <c r="J7" s="25">
        <f t="shared" si="1"/>
        <v>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x14ac:dyDescent="0.25">
      <c r="A8" s="13"/>
      <c r="B8" s="11" t="s">
        <v>30</v>
      </c>
      <c r="C8" s="12"/>
      <c r="D8" s="12"/>
      <c r="E8" s="12"/>
      <c r="F8" s="12"/>
      <c r="G8" s="12"/>
      <c r="H8" s="12"/>
      <c r="I8" s="25">
        <f t="shared" si="0"/>
        <v>0</v>
      </c>
      <c r="J8" s="25">
        <f t="shared" si="1"/>
        <v>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x14ac:dyDescent="0.25">
      <c r="A9" s="13"/>
      <c r="B9" s="13"/>
      <c r="C9" s="14"/>
      <c r="D9" s="14"/>
      <c r="E9" s="14"/>
      <c r="F9" s="14"/>
      <c r="G9" s="14"/>
      <c r="H9" s="14"/>
      <c r="I9" s="14"/>
      <c r="J9" s="14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x14ac:dyDescent="0.25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x14ac:dyDescent="0.25">
      <c r="A11" s="13"/>
      <c r="B11" s="2" t="s">
        <v>41</v>
      </c>
      <c r="C11" s="2"/>
      <c r="D11" s="2"/>
      <c r="E11" s="2"/>
      <c r="F11" s="2"/>
      <c r="G11" s="2"/>
      <c r="H11" s="2"/>
      <c r="I11" s="2"/>
      <c r="J11" s="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5.75" thickBot="1" x14ac:dyDescent="0.3">
      <c r="A12" s="13"/>
      <c r="B12" s="3"/>
      <c r="C12" s="4" t="s">
        <v>32</v>
      </c>
      <c r="D12" s="4" t="s">
        <v>33</v>
      </c>
      <c r="E12" s="4" t="s">
        <v>34</v>
      </c>
      <c r="F12" s="4" t="s">
        <v>35</v>
      </c>
      <c r="G12" s="4" t="s">
        <v>36</v>
      </c>
      <c r="H12" s="4" t="s">
        <v>37</v>
      </c>
      <c r="I12" s="4" t="s">
        <v>38</v>
      </c>
      <c r="J12" s="4" t="s">
        <v>39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5.75" thickBot="1" x14ac:dyDescent="0.3">
      <c r="A13" s="13"/>
      <c r="B13" s="9" t="s">
        <v>22</v>
      </c>
      <c r="C13" s="10"/>
      <c r="D13" s="10"/>
      <c r="E13" s="10"/>
      <c r="F13" s="10"/>
      <c r="G13" s="10"/>
      <c r="H13" s="10"/>
      <c r="I13" s="25">
        <f t="shared" ref="I13:I16" si="2">G13-H13</f>
        <v>0</v>
      </c>
      <c r="J13" s="25">
        <f t="shared" ref="J13:J16" si="3">(D13*3)+(E13*1)+(F13*0)</f>
        <v>0</v>
      </c>
      <c r="K13" s="13"/>
      <c r="L13" s="21" t="s">
        <v>52</v>
      </c>
      <c r="M13" s="20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5.75" thickBot="1" x14ac:dyDescent="0.3">
      <c r="A14" s="13"/>
      <c r="B14" s="11" t="s">
        <v>11</v>
      </c>
      <c r="C14" s="12"/>
      <c r="D14" s="12"/>
      <c r="E14" s="12"/>
      <c r="F14" s="12"/>
      <c r="G14" s="12"/>
      <c r="H14" s="12"/>
      <c r="I14" s="25">
        <f t="shared" si="2"/>
        <v>0</v>
      </c>
      <c r="J14" s="25">
        <f t="shared" si="3"/>
        <v>0</v>
      </c>
      <c r="K14" s="13"/>
      <c r="L14" s="21" t="s">
        <v>51</v>
      </c>
      <c r="M14" s="2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x14ac:dyDescent="0.25">
      <c r="A15" s="13"/>
      <c r="B15" s="11" t="s">
        <v>16</v>
      </c>
      <c r="C15" s="12"/>
      <c r="D15" s="12"/>
      <c r="E15" s="12"/>
      <c r="F15" s="12"/>
      <c r="G15" s="12"/>
      <c r="H15" s="12"/>
      <c r="I15" s="25">
        <f t="shared" si="2"/>
        <v>0</v>
      </c>
      <c r="J15" s="25">
        <f t="shared" si="3"/>
        <v>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x14ac:dyDescent="0.25">
      <c r="A16" s="13"/>
      <c r="B16" s="11" t="s">
        <v>31</v>
      </c>
      <c r="C16" s="12"/>
      <c r="D16" s="12"/>
      <c r="E16" s="12"/>
      <c r="F16" s="12"/>
      <c r="G16" s="12"/>
      <c r="H16" s="12"/>
      <c r="I16" s="25">
        <f t="shared" si="2"/>
        <v>0</v>
      </c>
      <c r="J16" s="25">
        <f t="shared" si="3"/>
        <v>0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x14ac:dyDescent="0.25">
      <c r="A17" s="13"/>
      <c r="B17" s="13"/>
      <c r="C17" s="14"/>
      <c r="D17" s="14"/>
      <c r="E17" s="14"/>
      <c r="F17" s="14"/>
      <c r="G17" s="14"/>
      <c r="H17" s="14"/>
      <c r="I17" s="14"/>
      <c r="J17" s="14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x14ac:dyDescent="0.25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x14ac:dyDescent="0.25">
      <c r="A19" s="13"/>
      <c r="B19" s="2" t="s">
        <v>42</v>
      </c>
      <c r="C19" s="2"/>
      <c r="D19" s="2"/>
      <c r="E19" s="2"/>
      <c r="F19" s="2"/>
      <c r="G19" s="2"/>
      <c r="H19" s="2"/>
      <c r="I19" s="2"/>
      <c r="J19" s="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5.75" thickBot="1" x14ac:dyDescent="0.3">
      <c r="A20" s="13"/>
      <c r="B20" s="3"/>
      <c r="C20" s="4" t="s">
        <v>32</v>
      </c>
      <c r="D20" s="4" t="s">
        <v>33</v>
      </c>
      <c r="E20" s="4" t="s">
        <v>34</v>
      </c>
      <c r="F20" s="4" t="s">
        <v>35</v>
      </c>
      <c r="G20" s="4" t="s">
        <v>36</v>
      </c>
      <c r="H20" s="4" t="s">
        <v>37</v>
      </c>
      <c r="I20" s="4" t="s">
        <v>38</v>
      </c>
      <c r="J20" s="4" t="s">
        <v>39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5.75" thickBot="1" x14ac:dyDescent="0.3">
      <c r="A21" s="13"/>
      <c r="B21" s="9" t="s">
        <v>12</v>
      </c>
      <c r="C21" s="10"/>
      <c r="D21" s="10"/>
      <c r="E21" s="10"/>
      <c r="F21" s="10"/>
      <c r="G21" s="10"/>
      <c r="H21" s="10"/>
      <c r="I21" s="25">
        <f t="shared" ref="I21:I24" si="4">G21-H21</f>
        <v>0</v>
      </c>
      <c r="J21" s="25">
        <f t="shared" ref="J21:J24" si="5">(D21*3)+(E21*1)+(F21*0)</f>
        <v>0</v>
      </c>
      <c r="K21" s="13"/>
      <c r="L21" s="21" t="s">
        <v>48</v>
      </c>
      <c r="M21" s="2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5.75" thickBot="1" x14ac:dyDescent="0.3">
      <c r="A22" s="13"/>
      <c r="B22" s="11" t="s">
        <v>3</v>
      </c>
      <c r="C22" s="12"/>
      <c r="D22" s="12"/>
      <c r="E22" s="12"/>
      <c r="F22" s="12"/>
      <c r="G22" s="12"/>
      <c r="H22" s="12"/>
      <c r="I22" s="25">
        <f t="shared" si="4"/>
        <v>0</v>
      </c>
      <c r="J22" s="25">
        <f t="shared" si="5"/>
        <v>0</v>
      </c>
      <c r="K22" s="13"/>
      <c r="L22" s="21" t="s">
        <v>55</v>
      </c>
      <c r="M22" s="20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x14ac:dyDescent="0.25">
      <c r="A23" s="13"/>
      <c r="B23" s="11" t="s">
        <v>20</v>
      </c>
      <c r="C23" s="12"/>
      <c r="D23" s="12"/>
      <c r="E23" s="12"/>
      <c r="F23" s="12"/>
      <c r="G23" s="12"/>
      <c r="H23" s="12"/>
      <c r="I23" s="25">
        <f t="shared" si="4"/>
        <v>0</v>
      </c>
      <c r="J23" s="25">
        <f t="shared" si="5"/>
        <v>0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x14ac:dyDescent="0.25">
      <c r="A24" s="13"/>
      <c r="B24" s="11" t="s">
        <v>9</v>
      </c>
      <c r="C24" s="12"/>
      <c r="D24" s="12"/>
      <c r="E24" s="12"/>
      <c r="F24" s="12"/>
      <c r="G24" s="12"/>
      <c r="H24" s="12"/>
      <c r="I24" s="25">
        <f t="shared" si="4"/>
        <v>0</v>
      </c>
      <c r="J24" s="25">
        <f t="shared" si="5"/>
        <v>0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x14ac:dyDescent="0.25">
      <c r="A25" s="13"/>
      <c r="B25" s="13"/>
      <c r="C25" s="14"/>
      <c r="D25" s="14"/>
      <c r="E25" s="14"/>
      <c r="F25" s="14"/>
      <c r="G25" s="14"/>
      <c r="H25" s="14"/>
      <c r="I25" s="14"/>
      <c r="J25" s="1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x14ac:dyDescent="0.25">
      <c r="A26" s="13"/>
      <c r="B26" s="13"/>
      <c r="C26" s="14"/>
      <c r="D26" s="14"/>
      <c r="E26" s="14"/>
      <c r="F26" s="14"/>
      <c r="G26" s="14"/>
      <c r="H26" s="14"/>
      <c r="I26" s="14"/>
      <c r="J26" s="1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x14ac:dyDescent="0.25">
      <c r="A27" s="13"/>
      <c r="B27" s="2" t="s">
        <v>43</v>
      </c>
      <c r="C27" s="2"/>
      <c r="D27" s="2"/>
      <c r="E27" s="2"/>
      <c r="F27" s="2"/>
      <c r="G27" s="2"/>
      <c r="H27" s="2"/>
      <c r="I27" s="2"/>
      <c r="J27" s="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5.75" thickBot="1" x14ac:dyDescent="0.3">
      <c r="A28" s="13"/>
      <c r="B28" s="3"/>
      <c r="C28" s="4" t="s">
        <v>32</v>
      </c>
      <c r="D28" s="4" t="s">
        <v>33</v>
      </c>
      <c r="E28" s="4" t="s">
        <v>34</v>
      </c>
      <c r="F28" s="4" t="s">
        <v>35</v>
      </c>
      <c r="G28" s="4" t="s">
        <v>36</v>
      </c>
      <c r="H28" s="4" t="s">
        <v>37</v>
      </c>
      <c r="I28" s="4" t="s">
        <v>38</v>
      </c>
      <c r="J28" s="4" t="s">
        <v>39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5.75" thickBot="1" x14ac:dyDescent="0.3">
      <c r="A29" s="13"/>
      <c r="B29" s="9" t="s">
        <v>2</v>
      </c>
      <c r="C29" s="10"/>
      <c r="D29" s="10"/>
      <c r="E29" s="10"/>
      <c r="F29" s="10"/>
      <c r="G29" s="10"/>
      <c r="H29" s="10"/>
      <c r="I29" s="25">
        <f t="shared" ref="I29:I32" si="6">G29-H29</f>
        <v>0</v>
      </c>
      <c r="J29" s="25">
        <f t="shared" ref="J29:J32" si="7">(D29*3)+(E29*1)+(F29*0)</f>
        <v>0</v>
      </c>
      <c r="K29" s="13"/>
      <c r="L29" s="21" t="s">
        <v>53</v>
      </c>
      <c r="M29" s="20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5.75" thickBot="1" x14ac:dyDescent="0.3">
      <c r="A30" s="13"/>
      <c r="B30" s="11" t="s">
        <v>14</v>
      </c>
      <c r="C30" s="12"/>
      <c r="D30" s="12"/>
      <c r="E30" s="12"/>
      <c r="F30" s="12"/>
      <c r="G30" s="12"/>
      <c r="H30" s="12"/>
      <c r="I30" s="25">
        <f t="shared" si="6"/>
        <v>0</v>
      </c>
      <c r="J30" s="25">
        <f t="shared" si="7"/>
        <v>0</v>
      </c>
      <c r="K30" s="13"/>
      <c r="L30" s="21" t="s">
        <v>49</v>
      </c>
      <c r="M30" s="20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x14ac:dyDescent="0.25">
      <c r="A31" s="13"/>
      <c r="B31" s="11" t="s">
        <v>8</v>
      </c>
      <c r="C31" s="12"/>
      <c r="D31" s="12"/>
      <c r="E31" s="12"/>
      <c r="F31" s="12"/>
      <c r="G31" s="12"/>
      <c r="H31" s="12"/>
      <c r="I31" s="25">
        <f t="shared" si="6"/>
        <v>0</v>
      </c>
      <c r="J31" s="25">
        <f t="shared" si="7"/>
        <v>0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x14ac:dyDescent="0.25">
      <c r="A32" s="13"/>
      <c r="B32" s="11" t="s">
        <v>18</v>
      </c>
      <c r="C32" s="12"/>
      <c r="D32" s="12"/>
      <c r="E32" s="12"/>
      <c r="F32" s="12"/>
      <c r="G32" s="12"/>
      <c r="H32" s="12"/>
      <c r="I32" s="25">
        <f t="shared" si="6"/>
        <v>0</v>
      </c>
      <c r="J32" s="25">
        <f t="shared" si="7"/>
        <v>0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x14ac:dyDescent="0.25">
      <c r="A33" s="13"/>
      <c r="B33" s="13"/>
      <c r="C33" s="14"/>
      <c r="D33" s="14"/>
      <c r="E33" s="14"/>
      <c r="F33" s="14"/>
      <c r="G33" s="14"/>
      <c r="H33" s="14"/>
      <c r="I33" s="14"/>
      <c r="J33" s="1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x14ac:dyDescent="0.25">
      <c r="A34" s="13"/>
      <c r="B34" s="13"/>
      <c r="C34" s="14"/>
      <c r="D34" s="14"/>
      <c r="E34" s="14"/>
      <c r="F34" s="14"/>
      <c r="G34" s="14"/>
      <c r="H34" s="14"/>
      <c r="I34" s="14"/>
      <c r="J34" s="1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x14ac:dyDescent="0.25">
      <c r="A35" s="13"/>
      <c r="B35" s="2" t="s">
        <v>44</v>
      </c>
      <c r="C35" s="2"/>
      <c r="D35" s="2"/>
      <c r="E35" s="2"/>
      <c r="F35" s="2"/>
      <c r="G35" s="2"/>
      <c r="H35" s="2"/>
      <c r="I35" s="2"/>
      <c r="J35" s="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5.75" thickBot="1" x14ac:dyDescent="0.3">
      <c r="A36" s="13"/>
      <c r="B36" s="3"/>
      <c r="C36" s="4" t="s">
        <v>32</v>
      </c>
      <c r="D36" s="4" t="s">
        <v>33</v>
      </c>
      <c r="E36" s="4" t="s">
        <v>34</v>
      </c>
      <c r="F36" s="4" t="s">
        <v>35</v>
      </c>
      <c r="G36" s="4" t="s">
        <v>36</v>
      </c>
      <c r="H36" s="4" t="s">
        <v>37</v>
      </c>
      <c r="I36" s="4" t="s">
        <v>38</v>
      </c>
      <c r="J36" s="4" t="s">
        <v>39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5.75" thickBot="1" x14ac:dyDescent="0.3">
      <c r="A37" s="13"/>
      <c r="B37" s="9" t="s">
        <v>5</v>
      </c>
      <c r="C37" s="10"/>
      <c r="D37" s="10"/>
      <c r="E37" s="10"/>
      <c r="F37" s="10"/>
      <c r="G37" s="10"/>
      <c r="H37" s="10"/>
      <c r="I37" s="25">
        <f t="shared" ref="I37:I40" si="8">G37-H37</f>
        <v>0</v>
      </c>
      <c r="J37" s="25">
        <f t="shared" ref="J37:J40" si="9">(D37*3)+(E37*1)+(F37*0)</f>
        <v>0</v>
      </c>
      <c r="K37" s="13"/>
      <c r="L37" s="21" t="s">
        <v>56</v>
      </c>
      <c r="M37" s="20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15.75" thickBot="1" x14ac:dyDescent="0.3">
      <c r="A38" s="13"/>
      <c r="B38" s="11" t="s">
        <v>28</v>
      </c>
      <c r="C38" s="12"/>
      <c r="D38" s="12"/>
      <c r="E38" s="12"/>
      <c r="F38" s="12"/>
      <c r="G38" s="12"/>
      <c r="H38" s="12"/>
      <c r="I38" s="25">
        <f t="shared" si="8"/>
        <v>0</v>
      </c>
      <c r="J38" s="25">
        <f t="shared" si="9"/>
        <v>0</v>
      </c>
      <c r="K38" s="13"/>
      <c r="L38" s="21" t="s">
        <v>61</v>
      </c>
      <c r="M38" s="20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x14ac:dyDescent="0.25">
      <c r="A39" s="13"/>
      <c r="B39" s="11" t="s">
        <v>7</v>
      </c>
      <c r="C39" s="12"/>
      <c r="D39" s="12"/>
      <c r="E39" s="12"/>
      <c r="F39" s="12"/>
      <c r="G39" s="12"/>
      <c r="H39" s="12"/>
      <c r="I39" s="25">
        <f t="shared" si="8"/>
        <v>0</v>
      </c>
      <c r="J39" s="25">
        <f t="shared" si="9"/>
        <v>0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x14ac:dyDescent="0.25">
      <c r="A40" s="13"/>
      <c r="B40" s="11" t="s">
        <v>26</v>
      </c>
      <c r="C40" s="12"/>
      <c r="D40" s="12"/>
      <c r="E40" s="12"/>
      <c r="F40" s="12"/>
      <c r="G40" s="12"/>
      <c r="H40" s="12"/>
      <c r="I40" s="25">
        <f t="shared" si="8"/>
        <v>0</v>
      </c>
      <c r="J40" s="25">
        <f t="shared" si="9"/>
        <v>0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x14ac:dyDescent="0.25">
      <c r="A41" s="13"/>
      <c r="B41" s="13"/>
      <c r="C41" s="14"/>
      <c r="D41" s="14"/>
      <c r="E41" s="14"/>
      <c r="F41" s="14"/>
      <c r="G41" s="14"/>
      <c r="H41" s="14"/>
      <c r="I41" s="14"/>
      <c r="J41" s="14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x14ac:dyDescent="0.25">
      <c r="A42" s="13"/>
      <c r="B42" s="13"/>
      <c r="C42" s="14"/>
      <c r="D42" s="14"/>
      <c r="E42" s="14"/>
      <c r="F42" s="14"/>
      <c r="G42" s="14"/>
      <c r="H42" s="14"/>
      <c r="I42" s="14"/>
      <c r="J42" s="14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x14ac:dyDescent="0.25">
      <c r="A43" s="13"/>
      <c r="B43" s="2" t="s">
        <v>45</v>
      </c>
      <c r="C43" s="2"/>
      <c r="D43" s="2"/>
      <c r="E43" s="2"/>
      <c r="F43" s="2"/>
      <c r="G43" s="2"/>
      <c r="H43" s="2"/>
      <c r="I43" s="2"/>
      <c r="J43" s="2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15.75" thickBot="1" x14ac:dyDescent="0.3">
      <c r="A44" s="13"/>
      <c r="B44" s="3"/>
      <c r="C44" s="4" t="s">
        <v>32</v>
      </c>
      <c r="D44" s="4" t="s">
        <v>33</v>
      </c>
      <c r="E44" s="4" t="s">
        <v>34</v>
      </c>
      <c r="F44" s="4" t="s">
        <v>35</v>
      </c>
      <c r="G44" s="4" t="s">
        <v>36</v>
      </c>
      <c r="H44" s="4" t="s">
        <v>37</v>
      </c>
      <c r="I44" s="4" t="s">
        <v>38</v>
      </c>
      <c r="J44" s="4" t="s">
        <v>39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15.75" thickBot="1" x14ac:dyDescent="0.3">
      <c r="A45" s="13"/>
      <c r="B45" s="9" t="s">
        <v>0</v>
      </c>
      <c r="C45" s="10"/>
      <c r="D45" s="10"/>
      <c r="E45" s="10"/>
      <c r="F45" s="10"/>
      <c r="G45" s="10"/>
      <c r="H45" s="10"/>
      <c r="I45" s="25">
        <f t="shared" ref="I45:I48" si="10">G45-H45</f>
        <v>0</v>
      </c>
      <c r="J45" s="25">
        <f t="shared" ref="J45:J48" si="11">(D45*3)+(E45*1)+(F45*0)</f>
        <v>0</v>
      </c>
      <c r="K45" s="13"/>
      <c r="L45" s="21" t="s">
        <v>60</v>
      </c>
      <c r="M45" s="20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5.75" thickBot="1" x14ac:dyDescent="0.3">
      <c r="A46" s="13"/>
      <c r="B46" s="11" t="s">
        <v>17</v>
      </c>
      <c r="C46" s="12"/>
      <c r="D46" s="12"/>
      <c r="E46" s="12"/>
      <c r="F46" s="12"/>
      <c r="G46" s="12"/>
      <c r="H46" s="12"/>
      <c r="I46" s="25">
        <f t="shared" si="10"/>
        <v>0</v>
      </c>
      <c r="J46" s="25">
        <f t="shared" si="11"/>
        <v>0</v>
      </c>
      <c r="K46" s="13"/>
      <c r="L46" s="21" t="s">
        <v>57</v>
      </c>
      <c r="M46" s="20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x14ac:dyDescent="0.25">
      <c r="A47" s="13"/>
      <c r="B47" s="11" t="s">
        <v>27</v>
      </c>
      <c r="C47" s="12"/>
      <c r="D47" s="12"/>
      <c r="E47" s="12"/>
      <c r="F47" s="12"/>
      <c r="G47" s="12"/>
      <c r="H47" s="12"/>
      <c r="I47" s="25">
        <f t="shared" si="10"/>
        <v>0</v>
      </c>
      <c r="J47" s="25">
        <f t="shared" si="11"/>
        <v>0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x14ac:dyDescent="0.25">
      <c r="A48" s="13"/>
      <c r="B48" s="11" t="s">
        <v>23</v>
      </c>
      <c r="C48" s="12"/>
      <c r="D48" s="12"/>
      <c r="E48" s="12"/>
      <c r="F48" s="12"/>
      <c r="G48" s="12"/>
      <c r="H48" s="12"/>
      <c r="I48" s="25">
        <f t="shared" si="10"/>
        <v>0</v>
      </c>
      <c r="J48" s="25">
        <f t="shared" si="11"/>
        <v>0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x14ac:dyDescent="0.25">
      <c r="A49" s="13"/>
      <c r="B49" s="13"/>
      <c r="C49" s="14"/>
      <c r="D49" s="14"/>
      <c r="E49" s="14"/>
      <c r="F49" s="14"/>
      <c r="G49" s="14"/>
      <c r="H49" s="14"/>
      <c r="I49" s="14"/>
      <c r="J49" s="14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x14ac:dyDescent="0.25">
      <c r="A50" s="13"/>
      <c r="B50" s="13"/>
      <c r="C50" s="14"/>
      <c r="D50" s="14"/>
      <c r="E50" s="14"/>
      <c r="F50" s="14"/>
      <c r="G50" s="14"/>
      <c r="H50" s="14"/>
      <c r="I50" s="14"/>
      <c r="J50" s="14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x14ac:dyDescent="0.25">
      <c r="A51" s="13"/>
      <c r="B51" s="2" t="s">
        <v>46</v>
      </c>
      <c r="C51" s="2"/>
      <c r="D51" s="2"/>
      <c r="E51" s="2"/>
      <c r="F51" s="2"/>
      <c r="G51" s="2"/>
      <c r="H51" s="2"/>
      <c r="I51" s="2"/>
      <c r="J51" s="2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5.75" thickBot="1" x14ac:dyDescent="0.3">
      <c r="A52" s="13"/>
      <c r="B52" s="3"/>
      <c r="C52" s="4" t="s">
        <v>32</v>
      </c>
      <c r="D52" s="4" t="s">
        <v>33</v>
      </c>
      <c r="E52" s="4" t="s">
        <v>34</v>
      </c>
      <c r="F52" s="4" t="s">
        <v>35</v>
      </c>
      <c r="G52" s="4" t="s">
        <v>36</v>
      </c>
      <c r="H52" s="4" t="s">
        <v>37</v>
      </c>
      <c r="I52" s="4" t="s">
        <v>38</v>
      </c>
      <c r="J52" s="4" t="s">
        <v>39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5.75" thickBot="1" x14ac:dyDescent="0.3">
      <c r="A53" s="13"/>
      <c r="B53" s="9" t="s">
        <v>4</v>
      </c>
      <c r="C53" s="10"/>
      <c r="D53" s="10"/>
      <c r="E53" s="10"/>
      <c r="F53" s="10"/>
      <c r="G53" s="10"/>
      <c r="H53" s="10"/>
      <c r="I53" s="25">
        <f t="shared" ref="I53:I56" si="12">G53-H53</f>
        <v>0</v>
      </c>
      <c r="J53" s="25">
        <f t="shared" ref="J53:J56" si="13">(D53*3)+(E53*1)+(F53*0)</f>
        <v>0</v>
      </c>
      <c r="K53" s="13"/>
      <c r="L53" s="21" t="s">
        <v>58</v>
      </c>
      <c r="M53" s="20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15.75" thickBot="1" x14ac:dyDescent="0.3">
      <c r="A54" s="13"/>
      <c r="B54" s="11" t="s">
        <v>19</v>
      </c>
      <c r="C54" s="12"/>
      <c r="D54" s="12"/>
      <c r="E54" s="12"/>
      <c r="F54" s="12"/>
      <c r="G54" s="12"/>
      <c r="H54" s="12"/>
      <c r="I54" s="25">
        <f t="shared" si="12"/>
        <v>0</v>
      </c>
      <c r="J54" s="25">
        <f t="shared" si="13"/>
        <v>0</v>
      </c>
      <c r="K54" s="13"/>
      <c r="L54" s="21" t="s">
        <v>63</v>
      </c>
      <c r="M54" s="20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x14ac:dyDescent="0.25">
      <c r="A55" s="13"/>
      <c r="B55" s="11" t="s">
        <v>29</v>
      </c>
      <c r="C55" s="12"/>
      <c r="D55" s="12"/>
      <c r="E55" s="12"/>
      <c r="F55" s="12"/>
      <c r="G55" s="12"/>
      <c r="H55" s="12"/>
      <c r="I55" s="25">
        <f t="shared" si="12"/>
        <v>0</v>
      </c>
      <c r="J55" s="25">
        <f t="shared" si="13"/>
        <v>0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x14ac:dyDescent="0.25">
      <c r="A56" s="13"/>
      <c r="B56" s="11" t="s">
        <v>13</v>
      </c>
      <c r="C56" s="12"/>
      <c r="D56" s="12"/>
      <c r="E56" s="12"/>
      <c r="F56" s="12"/>
      <c r="G56" s="12"/>
      <c r="H56" s="12"/>
      <c r="I56" s="25">
        <f t="shared" si="12"/>
        <v>0</v>
      </c>
      <c r="J56" s="25">
        <f t="shared" si="13"/>
        <v>0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x14ac:dyDescent="0.25">
      <c r="A57" s="13"/>
      <c r="B57" s="13"/>
      <c r="C57" s="14"/>
      <c r="D57" s="14"/>
      <c r="E57" s="14"/>
      <c r="F57" s="14"/>
      <c r="G57" s="14"/>
      <c r="H57" s="14"/>
      <c r="I57" s="14"/>
      <c r="J57" s="14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x14ac:dyDescent="0.25">
      <c r="A58" s="13"/>
      <c r="B58" s="13"/>
      <c r="C58" s="14"/>
      <c r="D58" s="14"/>
      <c r="E58" s="14"/>
      <c r="F58" s="14"/>
      <c r="G58" s="14"/>
      <c r="H58" s="14"/>
      <c r="I58" s="14"/>
      <c r="J58" s="14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x14ac:dyDescent="0.25">
      <c r="A59" s="13"/>
      <c r="B59" s="2" t="s">
        <v>47</v>
      </c>
      <c r="C59" s="2"/>
      <c r="D59" s="2"/>
      <c r="E59" s="2"/>
      <c r="F59" s="2"/>
      <c r="G59" s="2"/>
      <c r="H59" s="2"/>
      <c r="I59" s="2"/>
      <c r="J59" s="2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ht="15.75" thickBot="1" x14ac:dyDescent="0.3">
      <c r="A60" s="13"/>
      <c r="B60" s="3"/>
      <c r="C60" s="4" t="s">
        <v>32</v>
      </c>
      <c r="D60" s="4" t="s">
        <v>33</v>
      </c>
      <c r="E60" s="4" t="s">
        <v>34</v>
      </c>
      <c r="F60" s="4" t="s">
        <v>35</v>
      </c>
      <c r="G60" s="4" t="s">
        <v>36</v>
      </c>
      <c r="H60" s="4" t="s">
        <v>37</v>
      </c>
      <c r="I60" s="4" t="s">
        <v>38</v>
      </c>
      <c r="J60" s="4" t="s">
        <v>39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15.75" thickBot="1" x14ac:dyDescent="0.3">
      <c r="A61" s="13"/>
      <c r="B61" s="9" t="s">
        <v>21</v>
      </c>
      <c r="C61" s="10"/>
      <c r="D61" s="10"/>
      <c r="E61" s="10"/>
      <c r="F61" s="10"/>
      <c r="G61" s="10"/>
      <c r="H61" s="10"/>
      <c r="I61" s="25">
        <f t="shared" ref="I61:I64" si="14">G61-H61</f>
        <v>0</v>
      </c>
      <c r="J61" s="25">
        <f t="shared" ref="J61:J64" si="15">(D61*3)+(E61*1)+(F61*0)</f>
        <v>0</v>
      </c>
      <c r="K61" s="13"/>
      <c r="L61" s="21" t="s">
        <v>62</v>
      </c>
      <c r="M61" s="20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ht="15.75" thickBot="1" x14ac:dyDescent="0.3">
      <c r="A62" s="13"/>
      <c r="B62" s="11" t="s">
        <v>25</v>
      </c>
      <c r="C62" s="12"/>
      <c r="D62" s="12"/>
      <c r="E62" s="12"/>
      <c r="F62" s="12"/>
      <c r="G62" s="12"/>
      <c r="H62" s="12"/>
      <c r="I62" s="25">
        <f t="shared" si="14"/>
        <v>0</v>
      </c>
      <c r="J62" s="25">
        <f t="shared" si="15"/>
        <v>0</v>
      </c>
      <c r="K62" s="13"/>
      <c r="L62" s="21" t="s">
        <v>59</v>
      </c>
      <c r="M62" s="20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x14ac:dyDescent="0.25">
      <c r="A63" s="13"/>
      <c r="B63" s="11" t="s">
        <v>6</v>
      </c>
      <c r="C63" s="12"/>
      <c r="D63" s="12"/>
      <c r="E63" s="12"/>
      <c r="F63" s="12"/>
      <c r="G63" s="12"/>
      <c r="H63" s="12"/>
      <c r="I63" s="25">
        <f t="shared" si="14"/>
        <v>0</v>
      </c>
      <c r="J63" s="25">
        <f t="shared" si="15"/>
        <v>0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x14ac:dyDescent="0.25">
      <c r="A64" s="13"/>
      <c r="B64" s="11" t="s">
        <v>15</v>
      </c>
      <c r="C64" s="12"/>
      <c r="D64" s="12"/>
      <c r="E64" s="12"/>
      <c r="F64" s="12"/>
      <c r="G64" s="12"/>
      <c r="H64" s="12"/>
      <c r="I64" s="25">
        <f t="shared" si="14"/>
        <v>0</v>
      </c>
      <c r="J64" s="25">
        <f t="shared" si="15"/>
        <v>0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x14ac:dyDescent="0.25">
      <c r="A65" s="13"/>
      <c r="B65" s="13"/>
      <c r="C65" s="14"/>
      <c r="D65" s="14"/>
      <c r="E65" s="14"/>
      <c r="F65" s="14"/>
      <c r="G65" s="14"/>
      <c r="H65" s="14"/>
      <c r="I65" s="14"/>
      <c r="J65" s="14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x14ac:dyDescent="0.25">
      <c r="A66" s="13"/>
      <c r="B66" s="13"/>
      <c r="C66" s="14"/>
      <c r="D66" s="14"/>
      <c r="E66" s="14"/>
      <c r="F66" s="14"/>
      <c r="G66" s="14"/>
      <c r="H66" s="14"/>
      <c r="I66" s="14"/>
      <c r="J66" s="14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x14ac:dyDescent="0.25">
      <c r="A67" s="13"/>
      <c r="B67" s="13"/>
      <c r="C67" s="14"/>
      <c r="D67" s="14"/>
      <c r="E67" s="14"/>
      <c r="F67" s="14"/>
      <c r="G67" s="14"/>
      <c r="H67" s="14"/>
      <c r="I67" s="14"/>
      <c r="J67" s="14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x14ac:dyDescent="0.25">
      <c r="A68" s="13"/>
      <c r="B68" s="13"/>
      <c r="C68" s="14"/>
      <c r="D68" s="14"/>
      <c r="E68" s="14"/>
      <c r="F68" s="14"/>
      <c r="G68" s="14"/>
      <c r="H68" s="14"/>
      <c r="I68" s="14"/>
      <c r="J68" s="14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x14ac:dyDescent="0.25">
      <c r="A69" s="13"/>
      <c r="B69" s="13"/>
      <c r="C69" s="14"/>
      <c r="D69" s="14"/>
      <c r="E69" s="14"/>
      <c r="F69" s="14"/>
      <c r="G69" s="14"/>
      <c r="H69" s="14"/>
      <c r="I69" s="14"/>
      <c r="J69" s="14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x14ac:dyDescent="0.25">
      <c r="A70" s="13"/>
      <c r="B70" s="13"/>
      <c r="C70" s="14"/>
      <c r="D70" s="14"/>
      <c r="E70" s="14"/>
      <c r="F70" s="14"/>
      <c r="G70" s="14"/>
      <c r="H70" s="14"/>
      <c r="I70" s="14"/>
      <c r="J70" s="14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x14ac:dyDescent="0.25">
      <c r="A71" s="13"/>
      <c r="B71" s="13"/>
      <c r="C71" s="14"/>
      <c r="D71" s="14"/>
      <c r="E71" s="14"/>
      <c r="F71" s="14"/>
      <c r="G71" s="14"/>
      <c r="H71" s="14"/>
      <c r="I71" s="14"/>
      <c r="J71" s="14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x14ac:dyDescent="0.25">
      <c r="A72" s="13"/>
      <c r="B72" s="13"/>
      <c r="C72" s="14"/>
      <c r="D72" s="14"/>
      <c r="E72" s="14"/>
      <c r="F72" s="14"/>
      <c r="G72" s="14"/>
      <c r="H72" s="14"/>
      <c r="I72" s="14"/>
      <c r="J72" s="14"/>
    </row>
  </sheetData>
  <mergeCells count="8">
    <mergeCell ref="B51:J51"/>
    <mergeCell ref="B59:J59"/>
    <mergeCell ref="B3:J3"/>
    <mergeCell ref="B11:J11"/>
    <mergeCell ref="B19:J19"/>
    <mergeCell ref="B27:J27"/>
    <mergeCell ref="B35:J35"/>
    <mergeCell ref="B43:J43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workbookViewId="0">
      <selection activeCell="C18" sqref="C18"/>
    </sheetView>
  </sheetViews>
  <sheetFormatPr baseColWidth="10" defaultRowHeight="15" x14ac:dyDescent="0.25"/>
  <cols>
    <col min="2" max="2" width="5.5703125" bestFit="1" customWidth="1"/>
    <col min="3" max="3" width="19.85546875" bestFit="1" customWidth="1"/>
    <col min="4" max="4" width="4.28515625" style="1" customWidth="1"/>
    <col min="5" max="5" width="2.85546875" bestFit="1" customWidth="1"/>
    <col min="6" max="6" width="4.28515625" style="1" customWidth="1"/>
    <col min="7" max="7" width="19.85546875" bestFit="1" customWidth="1"/>
  </cols>
  <sheetData>
    <row r="1" spans="1:19" x14ac:dyDescent="0.25">
      <c r="A1" s="13"/>
      <c r="B1" s="13"/>
      <c r="C1" s="13"/>
      <c r="D1" s="14"/>
      <c r="E1" s="13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x14ac:dyDescent="0.25">
      <c r="A2" s="13"/>
      <c r="B2" s="13"/>
      <c r="C2" s="13"/>
      <c r="D2" s="14"/>
      <c r="E2" s="13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x14ac:dyDescent="0.25">
      <c r="A3" s="13"/>
      <c r="B3" s="13"/>
      <c r="C3" s="15" t="s">
        <v>86</v>
      </c>
      <c r="D3" s="15"/>
      <c r="E3" s="15"/>
      <c r="F3" s="15"/>
      <c r="G3" s="15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5">
      <c r="A4" s="13"/>
      <c r="B4" s="22">
        <v>0.41666666666666669</v>
      </c>
      <c r="C4" s="9" t="s">
        <v>24</v>
      </c>
      <c r="D4" s="6"/>
      <c r="E4" s="10" t="s">
        <v>84</v>
      </c>
      <c r="F4" s="6"/>
      <c r="G4" s="9" t="s">
        <v>1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x14ac:dyDescent="0.25">
      <c r="A5" s="13"/>
      <c r="B5" s="14"/>
      <c r="C5" s="13"/>
      <c r="D5" s="14"/>
      <c r="E5" s="13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x14ac:dyDescent="0.25">
      <c r="A6" s="13"/>
      <c r="B6" s="14"/>
      <c r="C6" s="15" t="s">
        <v>87</v>
      </c>
      <c r="D6" s="15"/>
      <c r="E6" s="15"/>
      <c r="F6" s="15"/>
      <c r="G6" s="15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x14ac:dyDescent="0.25">
      <c r="A7" s="13"/>
      <c r="B7" s="22">
        <v>0.29166666666666669</v>
      </c>
      <c r="C7" s="9" t="s">
        <v>10</v>
      </c>
      <c r="D7" s="6"/>
      <c r="E7" s="10" t="s">
        <v>84</v>
      </c>
      <c r="F7" s="6"/>
      <c r="G7" s="9" t="s">
        <v>30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x14ac:dyDescent="0.25">
      <c r="A8" s="13"/>
      <c r="B8" s="22">
        <v>0.41666666666666669</v>
      </c>
      <c r="C8" s="11" t="s">
        <v>16</v>
      </c>
      <c r="D8" s="8"/>
      <c r="E8" s="12" t="s">
        <v>84</v>
      </c>
      <c r="F8" s="8"/>
      <c r="G8" s="11" t="s">
        <v>31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x14ac:dyDescent="0.25">
      <c r="A9" s="13"/>
      <c r="B9" s="22">
        <v>0.54166666666666663</v>
      </c>
      <c r="C9" s="11" t="s">
        <v>22</v>
      </c>
      <c r="D9" s="8"/>
      <c r="E9" s="12" t="s">
        <v>84</v>
      </c>
      <c r="F9" s="8"/>
      <c r="G9" s="11" t="s">
        <v>11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x14ac:dyDescent="0.25">
      <c r="A10" s="13"/>
      <c r="B10" s="14"/>
      <c r="C10" s="13"/>
      <c r="D10" s="14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x14ac:dyDescent="0.25">
      <c r="A11" s="13"/>
      <c r="B11" s="14"/>
      <c r="C11" s="15" t="s">
        <v>88</v>
      </c>
      <c r="D11" s="15"/>
      <c r="E11" s="15"/>
      <c r="F11" s="15"/>
      <c r="G11" s="15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x14ac:dyDescent="0.25">
      <c r="A12" s="13"/>
      <c r="B12" s="22">
        <v>0.20833333333333334</v>
      </c>
      <c r="C12" s="9" t="s">
        <v>12</v>
      </c>
      <c r="D12" s="6"/>
      <c r="E12" s="10" t="s">
        <v>84</v>
      </c>
      <c r="F12" s="6"/>
      <c r="G12" s="9" t="s">
        <v>3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x14ac:dyDescent="0.25">
      <c r="A13" s="13"/>
      <c r="B13" s="22">
        <v>0.29166666666666669</v>
      </c>
      <c r="C13" s="11" t="s">
        <v>2</v>
      </c>
      <c r="D13" s="8"/>
      <c r="E13" s="12" t="s">
        <v>84</v>
      </c>
      <c r="F13" s="8"/>
      <c r="G13" s="11" t="s">
        <v>14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x14ac:dyDescent="0.25">
      <c r="A14" s="13"/>
      <c r="B14" s="22">
        <v>0.41666666666666669</v>
      </c>
      <c r="C14" s="11" t="s">
        <v>20</v>
      </c>
      <c r="D14" s="8"/>
      <c r="E14" s="12" t="s">
        <v>84</v>
      </c>
      <c r="F14" s="8"/>
      <c r="G14" s="11" t="s">
        <v>9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x14ac:dyDescent="0.25">
      <c r="A15" s="13"/>
      <c r="B15" s="22">
        <v>0.54166666666666663</v>
      </c>
      <c r="C15" s="9" t="s">
        <v>8</v>
      </c>
      <c r="D15" s="6"/>
      <c r="E15" s="10" t="s">
        <v>84</v>
      </c>
      <c r="F15" s="6"/>
      <c r="G15" s="9" t="s">
        <v>18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x14ac:dyDescent="0.25">
      <c r="A16" s="13"/>
      <c r="B16" s="14"/>
      <c r="C16" s="13"/>
      <c r="D16" s="14"/>
      <c r="E16" s="13"/>
      <c r="F16" s="14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x14ac:dyDescent="0.25">
      <c r="A17" s="13"/>
      <c r="B17" s="14"/>
      <c r="C17" s="15" t="s">
        <v>89</v>
      </c>
      <c r="D17" s="15"/>
      <c r="E17" s="15"/>
      <c r="F17" s="15"/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x14ac:dyDescent="0.25">
      <c r="A18" s="13"/>
      <c r="B18" s="22">
        <v>0.29166666666666669</v>
      </c>
      <c r="C18" s="9" t="s">
        <v>7</v>
      </c>
      <c r="D18" s="6"/>
      <c r="E18" s="10" t="s">
        <v>84</v>
      </c>
      <c r="F18" s="6"/>
      <c r="G18" s="9" t="s">
        <v>26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x14ac:dyDescent="0.25">
      <c r="A19" s="13"/>
      <c r="B19" s="22">
        <v>0.41666666666666669</v>
      </c>
      <c r="C19" s="11" t="s">
        <v>0</v>
      </c>
      <c r="D19" s="8"/>
      <c r="E19" s="12" t="s">
        <v>84</v>
      </c>
      <c r="F19" s="8"/>
      <c r="G19" s="11" t="s">
        <v>17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x14ac:dyDescent="0.25">
      <c r="A20" s="13"/>
      <c r="B20" s="22">
        <v>0.54166666666666663</v>
      </c>
      <c r="C20" s="11" t="s">
        <v>5</v>
      </c>
      <c r="D20" s="8"/>
      <c r="E20" s="12" t="s">
        <v>84</v>
      </c>
      <c r="F20" s="8"/>
      <c r="G20" s="11" t="s">
        <v>28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x14ac:dyDescent="0.25">
      <c r="A21" s="13"/>
      <c r="B21" s="14"/>
      <c r="C21" s="13"/>
      <c r="D21" s="14"/>
      <c r="E21" s="13"/>
      <c r="F21" s="14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x14ac:dyDescent="0.25">
      <c r="A22" s="13"/>
      <c r="B22" s="14"/>
      <c r="C22" s="15" t="s">
        <v>90</v>
      </c>
      <c r="D22" s="15"/>
      <c r="E22" s="15"/>
      <c r="F22" s="15"/>
      <c r="G22" s="15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x14ac:dyDescent="0.25">
      <c r="A23" s="13"/>
      <c r="B23" s="22">
        <v>0.29166666666666669</v>
      </c>
      <c r="C23" s="9" t="s">
        <v>27</v>
      </c>
      <c r="D23" s="6"/>
      <c r="E23" s="10" t="s">
        <v>84</v>
      </c>
      <c r="F23" s="6"/>
      <c r="G23" s="9" t="s">
        <v>23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x14ac:dyDescent="0.25">
      <c r="A24" s="13"/>
      <c r="B24" s="22">
        <v>0.41666666666666669</v>
      </c>
      <c r="C24" s="11" t="s">
        <v>4</v>
      </c>
      <c r="D24" s="8"/>
      <c r="E24" s="12" t="s">
        <v>84</v>
      </c>
      <c r="F24" s="8"/>
      <c r="G24" s="11" t="s">
        <v>19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x14ac:dyDescent="0.25">
      <c r="A25" s="13"/>
      <c r="B25" s="22">
        <v>0.54166666666666663</v>
      </c>
      <c r="C25" s="11" t="s">
        <v>29</v>
      </c>
      <c r="D25" s="8"/>
      <c r="E25" s="12" t="s">
        <v>84</v>
      </c>
      <c r="F25" s="8"/>
      <c r="G25" s="11" t="s">
        <v>13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x14ac:dyDescent="0.25">
      <c r="A26" s="13"/>
      <c r="B26" s="14"/>
      <c r="C26" s="13"/>
      <c r="D26" s="14"/>
      <c r="E26" s="13"/>
      <c r="F26" s="14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x14ac:dyDescent="0.25">
      <c r="A27" s="13"/>
      <c r="B27" s="14"/>
      <c r="C27" s="15" t="s">
        <v>91</v>
      </c>
      <c r="D27" s="15"/>
      <c r="E27" s="15"/>
      <c r="F27" s="15"/>
      <c r="G27" s="1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x14ac:dyDescent="0.25">
      <c r="A28" s="13"/>
      <c r="B28" s="22">
        <v>0.29166666666666669</v>
      </c>
      <c r="C28" s="9" t="s">
        <v>6</v>
      </c>
      <c r="D28" s="6"/>
      <c r="E28" s="10" t="s">
        <v>84</v>
      </c>
      <c r="F28" s="6"/>
      <c r="G28" s="9" t="s">
        <v>15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x14ac:dyDescent="0.25">
      <c r="A29" s="13"/>
      <c r="B29" s="22">
        <v>0.41666666666666669</v>
      </c>
      <c r="C29" s="11" t="s">
        <v>21</v>
      </c>
      <c r="D29" s="8"/>
      <c r="E29" s="12" t="s">
        <v>84</v>
      </c>
      <c r="F29" s="8"/>
      <c r="G29" s="11" t="s">
        <v>25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x14ac:dyDescent="0.25">
      <c r="A30" s="13"/>
      <c r="B30" s="22">
        <v>0.54166666666666663</v>
      </c>
      <c r="C30" s="11" t="s">
        <v>24</v>
      </c>
      <c r="D30" s="8"/>
      <c r="E30" s="12" t="s">
        <v>84</v>
      </c>
      <c r="F30" s="8"/>
      <c r="G30" s="11" t="s">
        <v>10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x14ac:dyDescent="0.25">
      <c r="A31" s="13"/>
      <c r="B31" s="14"/>
      <c r="C31" s="13"/>
      <c r="D31" s="14"/>
      <c r="E31" s="13"/>
      <c r="F31" s="14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x14ac:dyDescent="0.25">
      <c r="A32" s="13"/>
      <c r="B32" s="14"/>
      <c r="C32" s="15" t="s">
        <v>92</v>
      </c>
      <c r="D32" s="15"/>
      <c r="E32" s="15"/>
      <c r="F32" s="15"/>
      <c r="G32" s="15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x14ac:dyDescent="0.25">
      <c r="A33" s="13"/>
      <c r="B33" s="22">
        <v>0.29166666666666669</v>
      </c>
      <c r="C33" s="9" t="s">
        <v>22</v>
      </c>
      <c r="D33" s="6"/>
      <c r="E33" s="10" t="s">
        <v>84</v>
      </c>
      <c r="F33" s="6"/>
      <c r="G33" s="9" t="s">
        <v>16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x14ac:dyDescent="0.25">
      <c r="A34" s="13"/>
      <c r="B34" s="22">
        <v>0.41666666666666669</v>
      </c>
      <c r="C34" s="11" t="s">
        <v>30</v>
      </c>
      <c r="D34" s="8"/>
      <c r="E34" s="12" t="s">
        <v>84</v>
      </c>
      <c r="F34" s="8"/>
      <c r="G34" s="11" t="s">
        <v>1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x14ac:dyDescent="0.25">
      <c r="A35" s="13"/>
      <c r="B35" s="22">
        <v>0.54166666666666663</v>
      </c>
      <c r="C35" s="11" t="s">
        <v>31</v>
      </c>
      <c r="D35" s="8"/>
      <c r="E35" s="12" t="s">
        <v>84</v>
      </c>
      <c r="F35" s="8"/>
      <c r="G35" s="11" t="s">
        <v>11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x14ac:dyDescent="0.25">
      <c r="A36" s="13"/>
      <c r="B36" s="14"/>
      <c r="C36" s="13"/>
      <c r="D36" s="14"/>
      <c r="E36" s="13"/>
      <c r="F36" s="14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x14ac:dyDescent="0.25">
      <c r="A37" s="13"/>
      <c r="B37" s="14"/>
      <c r="C37" s="15" t="s">
        <v>93</v>
      </c>
      <c r="D37" s="15"/>
      <c r="E37" s="15"/>
      <c r="F37" s="15"/>
      <c r="G37" s="15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x14ac:dyDescent="0.25">
      <c r="A38" s="13"/>
      <c r="B38" s="22">
        <v>0.29166666666666669</v>
      </c>
      <c r="C38" s="9" t="s">
        <v>9</v>
      </c>
      <c r="D38" s="6"/>
      <c r="E38" s="10" t="s">
        <v>84</v>
      </c>
      <c r="F38" s="6"/>
      <c r="G38" s="9" t="s">
        <v>3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x14ac:dyDescent="0.25">
      <c r="A39" s="13"/>
      <c r="B39" s="22">
        <v>0.41666666666666669</v>
      </c>
      <c r="C39" s="11" t="s">
        <v>12</v>
      </c>
      <c r="D39" s="8"/>
      <c r="E39" s="12" t="s">
        <v>84</v>
      </c>
      <c r="F39" s="8"/>
      <c r="G39" s="11" t="s">
        <v>20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x14ac:dyDescent="0.25">
      <c r="A40" s="13"/>
      <c r="B40" s="22">
        <v>0.54166666666666663</v>
      </c>
      <c r="C40" s="11" t="s">
        <v>2</v>
      </c>
      <c r="D40" s="8"/>
      <c r="E40" s="12" t="s">
        <v>84</v>
      </c>
      <c r="F40" s="8"/>
      <c r="G40" s="11" t="s">
        <v>8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x14ac:dyDescent="0.25">
      <c r="A41" s="13"/>
      <c r="B41" s="14"/>
      <c r="C41" s="13"/>
      <c r="D41" s="14"/>
      <c r="E41" s="13"/>
      <c r="F41" s="14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x14ac:dyDescent="0.25">
      <c r="A42" s="13"/>
      <c r="B42" s="14"/>
      <c r="C42" s="15" t="s">
        <v>94</v>
      </c>
      <c r="D42" s="15"/>
      <c r="E42" s="15"/>
      <c r="F42" s="15"/>
      <c r="G42" s="15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x14ac:dyDescent="0.25">
      <c r="A43" s="13"/>
      <c r="B43" s="22">
        <v>0.29166666666666669</v>
      </c>
      <c r="C43" s="9" t="s">
        <v>5</v>
      </c>
      <c r="D43" s="6"/>
      <c r="E43" s="10" t="s">
        <v>84</v>
      </c>
      <c r="F43" s="6"/>
      <c r="G43" s="9" t="s">
        <v>7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x14ac:dyDescent="0.25">
      <c r="A44" s="13"/>
      <c r="B44" s="22">
        <v>0.41666666666666669</v>
      </c>
      <c r="C44" s="11" t="s">
        <v>18</v>
      </c>
      <c r="D44" s="8"/>
      <c r="E44" s="12" t="s">
        <v>84</v>
      </c>
      <c r="F44" s="8"/>
      <c r="G44" s="11" t="s">
        <v>14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x14ac:dyDescent="0.25">
      <c r="A45" s="13"/>
      <c r="B45" s="22">
        <v>0.54166666666666663</v>
      </c>
      <c r="C45" s="11" t="s">
        <v>26</v>
      </c>
      <c r="D45" s="8"/>
      <c r="E45" s="12" t="s">
        <v>84</v>
      </c>
      <c r="F45" s="8"/>
      <c r="G45" s="11" t="s">
        <v>28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x14ac:dyDescent="0.25">
      <c r="A46" s="13"/>
      <c r="B46" s="14"/>
      <c r="C46" s="13"/>
      <c r="D46" s="14"/>
      <c r="E46" s="13"/>
      <c r="F46" s="14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x14ac:dyDescent="0.25">
      <c r="A47" s="13"/>
      <c r="B47" s="14"/>
      <c r="C47" s="15" t="s">
        <v>95</v>
      </c>
      <c r="D47" s="15"/>
      <c r="E47" s="15"/>
      <c r="F47" s="15"/>
      <c r="G47" s="15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x14ac:dyDescent="0.25">
      <c r="A48" s="13"/>
      <c r="B48" s="22">
        <v>0.29166666666666669</v>
      </c>
      <c r="C48" s="9" t="s">
        <v>4</v>
      </c>
      <c r="D48" s="6"/>
      <c r="E48" s="10" t="s">
        <v>84</v>
      </c>
      <c r="F48" s="6"/>
      <c r="G48" s="9" t="s">
        <v>29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x14ac:dyDescent="0.25">
      <c r="A49" s="13"/>
      <c r="B49" s="22">
        <v>0.41666666666666669</v>
      </c>
      <c r="C49" s="11" t="s">
        <v>23</v>
      </c>
      <c r="D49" s="8"/>
      <c r="E49" s="12" t="s">
        <v>84</v>
      </c>
      <c r="F49" s="8"/>
      <c r="G49" s="11" t="s">
        <v>17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x14ac:dyDescent="0.25">
      <c r="A50" s="13"/>
      <c r="B50" s="22">
        <v>0.54166666666666663</v>
      </c>
      <c r="C50" s="11" t="s">
        <v>0</v>
      </c>
      <c r="D50" s="8"/>
      <c r="E50" s="12" t="s">
        <v>84</v>
      </c>
      <c r="F50" s="8"/>
      <c r="G50" s="11" t="s">
        <v>27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x14ac:dyDescent="0.25">
      <c r="A51" s="13"/>
      <c r="B51" s="14"/>
      <c r="C51" s="13"/>
      <c r="D51" s="14"/>
      <c r="E51" s="13"/>
      <c r="F51" s="14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x14ac:dyDescent="0.25">
      <c r="A52" s="13"/>
      <c r="B52" s="14"/>
      <c r="C52" s="15" t="s">
        <v>96</v>
      </c>
      <c r="D52" s="15"/>
      <c r="E52" s="15"/>
      <c r="F52" s="15"/>
      <c r="G52" s="15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x14ac:dyDescent="0.25">
      <c r="A53" s="13"/>
      <c r="B53" s="22">
        <v>0.29166666666666669</v>
      </c>
      <c r="C53" s="9" t="s">
        <v>13</v>
      </c>
      <c r="D53" s="6"/>
      <c r="E53" s="10" t="s">
        <v>84</v>
      </c>
      <c r="F53" s="6"/>
      <c r="G53" s="9" t="s">
        <v>19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x14ac:dyDescent="0.25">
      <c r="A54" s="13"/>
      <c r="B54" s="22">
        <v>0.41666666666666669</v>
      </c>
      <c r="C54" s="11" t="s">
        <v>15</v>
      </c>
      <c r="D54" s="8"/>
      <c r="E54" s="12" t="s">
        <v>84</v>
      </c>
      <c r="F54" s="8"/>
      <c r="G54" s="11" t="s">
        <v>25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x14ac:dyDescent="0.25">
      <c r="A55" s="13"/>
      <c r="B55" s="22">
        <v>0.54166666666666663</v>
      </c>
      <c r="C55" s="11" t="s">
        <v>21</v>
      </c>
      <c r="D55" s="8"/>
      <c r="E55" s="12" t="s">
        <v>84</v>
      </c>
      <c r="F55" s="8"/>
      <c r="G55" s="11" t="s">
        <v>6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x14ac:dyDescent="0.25">
      <c r="A56" s="13"/>
      <c r="B56" s="14"/>
      <c r="C56" s="13"/>
      <c r="D56" s="14"/>
      <c r="E56" s="13"/>
      <c r="F56" s="14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x14ac:dyDescent="0.25">
      <c r="A57" s="13"/>
      <c r="B57" s="14"/>
      <c r="C57" s="15" t="s">
        <v>97</v>
      </c>
      <c r="D57" s="15"/>
      <c r="E57" s="15"/>
      <c r="F57" s="15"/>
      <c r="G57" s="15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x14ac:dyDescent="0.25">
      <c r="A58" s="13"/>
      <c r="B58" s="22">
        <v>0.375</v>
      </c>
      <c r="C58" s="9" t="s">
        <v>30</v>
      </c>
      <c r="D58" s="6"/>
      <c r="E58" s="10" t="s">
        <v>84</v>
      </c>
      <c r="F58" s="6"/>
      <c r="G58" s="9" t="s">
        <v>24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x14ac:dyDescent="0.25">
      <c r="A59" s="13"/>
      <c r="B59" s="22">
        <v>0.375</v>
      </c>
      <c r="C59" s="11" t="s">
        <v>1</v>
      </c>
      <c r="D59" s="8"/>
      <c r="E59" s="12" t="s">
        <v>84</v>
      </c>
      <c r="F59" s="8"/>
      <c r="G59" s="11" t="s">
        <v>10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x14ac:dyDescent="0.25">
      <c r="A60" s="13"/>
      <c r="B60" s="22">
        <v>0.54166666666666663</v>
      </c>
      <c r="C60" s="11" t="s">
        <v>11</v>
      </c>
      <c r="D60" s="8"/>
      <c r="E60" s="12" t="s">
        <v>84</v>
      </c>
      <c r="F60" s="8"/>
      <c r="G60" s="11" t="s">
        <v>16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x14ac:dyDescent="0.25">
      <c r="A61" s="13"/>
      <c r="B61" s="22">
        <v>0.54166666666666663</v>
      </c>
      <c r="C61" s="9" t="s">
        <v>31</v>
      </c>
      <c r="D61" s="6"/>
      <c r="E61" s="10" t="s">
        <v>84</v>
      </c>
      <c r="F61" s="6"/>
      <c r="G61" s="9" t="s">
        <v>22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x14ac:dyDescent="0.25">
      <c r="A62" s="13"/>
      <c r="B62" s="14"/>
      <c r="C62" s="13"/>
      <c r="D62" s="14"/>
      <c r="E62" s="13"/>
      <c r="F62" s="14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x14ac:dyDescent="0.25">
      <c r="A63" s="13"/>
      <c r="B63" s="14"/>
      <c r="C63" s="15" t="s">
        <v>98</v>
      </c>
      <c r="D63" s="15"/>
      <c r="E63" s="15"/>
      <c r="F63" s="15"/>
      <c r="G63" s="15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x14ac:dyDescent="0.25">
      <c r="A64" s="13"/>
      <c r="B64" s="22">
        <v>0.375</v>
      </c>
      <c r="C64" s="9" t="s">
        <v>3</v>
      </c>
      <c r="D64" s="6"/>
      <c r="E64" s="10" t="s">
        <v>84</v>
      </c>
      <c r="F64" s="6"/>
      <c r="G64" s="9" t="s">
        <v>20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x14ac:dyDescent="0.25">
      <c r="A65" s="13"/>
      <c r="B65" s="22">
        <v>0.375</v>
      </c>
      <c r="C65" s="11" t="s">
        <v>9</v>
      </c>
      <c r="D65" s="8"/>
      <c r="E65" s="12" t="s">
        <v>84</v>
      </c>
      <c r="F65" s="8"/>
      <c r="G65" s="11" t="s">
        <v>12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x14ac:dyDescent="0.25">
      <c r="A66" s="13"/>
      <c r="B66" s="22">
        <v>0.54166666666666663</v>
      </c>
      <c r="C66" s="11" t="s">
        <v>18</v>
      </c>
      <c r="D66" s="8"/>
      <c r="E66" s="12" t="s">
        <v>84</v>
      </c>
      <c r="F66" s="8"/>
      <c r="G66" s="11" t="s">
        <v>2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x14ac:dyDescent="0.25">
      <c r="A67" s="13"/>
      <c r="B67" s="22">
        <v>0.54166666666666663</v>
      </c>
      <c r="C67" s="9" t="s">
        <v>14</v>
      </c>
      <c r="D67" s="6"/>
      <c r="E67" s="10" t="s">
        <v>84</v>
      </c>
      <c r="F67" s="6"/>
      <c r="G67" s="9" t="s">
        <v>8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x14ac:dyDescent="0.25">
      <c r="A68" s="13"/>
      <c r="B68" s="14"/>
      <c r="C68" s="13"/>
      <c r="D68" s="14"/>
      <c r="E68" s="13"/>
      <c r="F68" s="14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x14ac:dyDescent="0.25">
      <c r="A69" s="13"/>
      <c r="B69" s="14"/>
      <c r="C69" s="15" t="s">
        <v>99</v>
      </c>
      <c r="D69" s="15"/>
      <c r="E69" s="15"/>
      <c r="F69" s="15"/>
      <c r="G69" s="15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x14ac:dyDescent="0.25">
      <c r="A70" s="13"/>
      <c r="B70" s="22">
        <v>0.375</v>
      </c>
      <c r="C70" s="9" t="s">
        <v>23</v>
      </c>
      <c r="D70" s="6"/>
      <c r="E70" s="10" t="s">
        <v>84</v>
      </c>
      <c r="F70" s="6"/>
      <c r="G70" s="9" t="s">
        <v>0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x14ac:dyDescent="0.25">
      <c r="A71" s="13"/>
      <c r="B71" s="22">
        <v>0.375</v>
      </c>
      <c r="C71" s="11" t="s">
        <v>17</v>
      </c>
      <c r="D71" s="8"/>
      <c r="E71" s="12" t="s">
        <v>84</v>
      </c>
      <c r="F71" s="8"/>
      <c r="G71" s="11" t="s">
        <v>27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x14ac:dyDescent="0.25">
      <c r="A72" s="13"/>
      <c r="B72" s="22">
        <v>0.54166666666666663</v>
      </c>
      <c r="C72" s="11" t="s">
        <v>26</v>
      </c>
      <c r="D72" s="8"/>
      <c r="E72" s="12" t="s">
        <v>84</v>
      </c>
      <c r="F72" s="8"/>
      <c r="G72" s="11" t="s">
        <v>5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x14ac:dyDescent="0.25">
      <c r="A73" s="13"/>
      <c r="B73" s="22">
        <v>0.54166666666666663</v>
      </c>
      <c r="C73" s="9" t="s">
        <v>28</v>
      </c>
      <c r="D73" s="6"/>
      <c r="E73" s="10" t="s">
        <v>84</v>
      </c>
      <c r="F73" s="6"/>
      <c r="G73" s="9" t="s">
        <v>7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x14ac:dyDescent="0.25">
      <c r="A74" s="13"/>
      <c r="B74" s="14"/>
      <c r="C74" s="13"/>
      <c r="D74" s="14"/>
      <c r="E74" s="13"/>
      <c r="F74" s="14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x14ac:dyDescent="0.25">
      <c r="A75" s="13"/>
      <c r="B75" s="14"/>
      <c r="C75" s="15" t="s">
        <v>100</v>
      </c>
      <c r="D75" s="15"/>
      <c r="E75" s="15"/>
      <c r="F75" s="15"/>
      <c r="G75" s="15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x14ac:dyDescent="0.25">
      <c r="A76" s="13"/>
      <c r="B76" s="22">
        <v>0.375</v>
      </c>
      <c r="C76" s="9" t="s">
        <v>15</v>
      </c>
      <c r="D76" s="6"/>
      <c r="E76" s="10" t="s">
        <v>84</v>
      </c>
      <c r="F76" s="6"/>
      <c r="G76" s="9" t="s">
        <v>21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x14ac:dyDescent="0.25">
      <c r="A77" s="13"/>
      <c r="B77" s="22">
        <v>0.375</v>
      </c>
      <c r="C77" s="11" t="s">
        <v>25</v>
      </c>
      <c r="D77" s="8"/>
      <c r="E77" s="12" t="s">
        <v>84</v>
      </c>
      <c r="F77" s="8"/>
      <c r="G77" s="11" t="s">
        <v>6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x14ac:dyDescent="0.25">
      <c r="A78" s="13"/>
      <c r="B78" s="22">
        <v>0.54166666666666663</v>
      </c>
      <c r="C78" s="11" t="s">
        <v>19</v>
      </c>
      <c r="D78" s="8"/>
      <c r="E78" s="12" t="s">
        <v>84</v>
      </c>
      <c r="F78" s="8"/>
      <c r="G78" s="11" t="s">
        <v>29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x14ac:dyDescent="0.25">
      <c r="A79" s="13"/>
      <c r="B79" s="22">
        <v>0.54166666666666663</v>
      </c>
      <c r="C79" s="9" t="s">
        <v>13</v>
      </c>
      <c r="D79" s="6"/>
      <c r="E79" s="10" t="s">
        <v>84</v>
      </c>
      <c r="F79" s="6"/>
      <c r="G79" s="9" t="s">
        <v>4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x14ac:dyDescent="0.25">
      <c r="A80" s="13"/>
      <c r="B80" s="13"/>
      <c r="C80" s="13"/>
      <c r="D80" s="14"/>
      <c r="E80" s="13"/>
      <c r="F80" s="14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</sheetData>
  <mergeCells count="15">
    <mergeCell ref="C63:G63"/>
    <mergeCell ref="C69:G69"/>
    <mergeCell ref="C75:G75"/>
    <mergeCell ref="C32:G32"/>
    <mergeCell ref="C37:G37"/>
    <mergeCell ref="C42:G42"/>
    <mergeCell ref="C47:G47"/>
    <mergeCell ref="C52:G52"/>
    <mergeCell ref="C57:G57"/>
    <mergeCell ref="C3:G3"/>
    <mergeCell ref="C6:G6"/>
    <mergeCell ref="C11:G11"/>
    <mergeCell ref="C17:G17"/>
    <mergeCell ref="C22:G22"/>
    <mergeCell ref="C27:G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zoomScaleNormal="100" workbookViewId="0">
      <selection activeCell="D11" sqref="D11"/>
    </sheetView>
  </sheetViews>
  <sheetFormatPr baseColWidth="10" defaultRowHeight="15" x14ac:dyDescent="0.25"/>
  <cols>
    <col min="2" max="2" width="3" bestFit="1" customWidth="1"/>
    <col min="3" max="3" width="5" bestFit="1" customWidth="1"/>
    <col min="4" max="4" width="21.42578125" customWidth="1"/>
    <col min="5" max="5" width="4.28515625" customWidth="1"/>
    <col min="6" max="6" width="4.28515625" style="1" customWidth="1"/>
    <col min="7" max="7" width="4.28515625" customWidth="1"/>
    <col min="8" max="8" width="5" bestFit="1" customWidth="1"/>
    <col min="9" max="9" width="21.42578125" customWidth="1"/>
  </cols>
  <sheetData>
    <row r="1" spans="1:20" x14ac:dyDescent="0.25">
      <c r="A1" s="13"/>
      <c r="B1" s="13"/>
      <c r="C1" s="13"/>
      <c r="D1" s="13"/>
      <c r="E1" s="13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0" x14ac:dyDescent="0.25">
      <c r="A2" s="13"/>
      <c r="B2" s="13"/>
      <c r="C2" s="13"/>
      <c r="D2" s="13"/>
      <c r="E2" s="13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0" x14ac:dyDescent="0.25">
      <c r="A3" s="13"/>
      <c r="B3" s="16"/>
      <c r="C3" s="15" t="s">
        <v>80</v>
      </c>
      <c r="D3" s="15"/>
      <c r="E3" s="15"/>
      <c r="F3" s="15"/>
      <c r="G3" s="15"/>
      <c r="H3" s="15"/>
      <c r="I3" s="15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0" x14ac:dyDescent="0.25">
      <c r="A4" s="13"/>
      <c r="B4" s="13">
        <v>49</v>
      </c>
      <c r="C4" s="17" t="s">
        <v>48</v>
      </c>
      <c r="D4" s="27" t="str">
        <f>CONCATENATE(Grupos!M21)</f>
        <v/>
      </c>
      <c r="E4" s="23"/>
      <c r="F4" s="10" t="s">
        <v>84</v>
      </c>
      <c r="G4" s="5"/>
      <c r="H4" s="17" t="str">
        <f>CONCATENATE("2D ",Grupos!M30)</f>
        <v xml:space="preserve">2D </v>
      </c>
      <c r="I4" s="27" t="str">
        <f>CONCATENATE(Grupos!N30)</f>
        <v/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x14ac:dyDescent="0.25">
      <c r="A5" s="13"/>
      <c r="B5" s="13">
        <v>50</v>
      </c>
      <c r="C5" s="17" t="s">
        <v>50</v>
      </c>
      <c r="D5" s="28" t="str">
        <f>CONCATENATE(Grupos!M5)</f>
        <v/>
      </c>
      <c r="E5" s="24"/>
      <c r="F5" s="12" t="s">
        <v>84</v>
      </c>
      <c r="G5" s="7"/>
      <c r="H5" s="18" t="str">
        <f>CONCATENATE("2B ",Grupos!M14)</f>
        <v xml:space="preserve">2B </v>
      </c>
      <c r="I5" s="28" t="str">
        <f>CONCATENATE(Grupos!N14)</f>
        <v/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x14ac:dyDescent="0.25">
      <c r="A6" s="13"/>
      <c r="B6" s="13"/>
      <c r="C6" s="26"/>
      <c r="D6" s="29"/>
      <c r="E6" s="19"/>
      <c r="F6" s="14"/>
      <c r="G6" s="13"/>
      <c r="H6" s="19"/>
      <c r="I6" s="29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x14ac:dyDescent="0.25">
      <c r="A7" s="13"/>
      <c r="B7" s="13">
        <v>51</v>
      </c>
      <c r="C7" s="17" t="s">
        <v>52</v>
      </c>
      <c r="D7" s="27" t="str">
        <f>CONCATENATE(Grupos!M13)</f>
        <v/>
      </c>
      <c r="E7" s="23"/>
      <c r="F7" s="10" t="s">
        <v>84</v>
      </c>
      <c r="G7" s="5"/>
      <c r="H7" s="17" t="str">
        <f>CONCATENATE("2A ",Grupos!M6)</f>
        <v xml:space="preserve">2A </v>
      </c>
      <c r="I7" s="27" t="str">
        <f>CONCATENATE(Grupos!N6)</f>
        <v/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x14ac:dyDescent="0.25">
      <c r="A8" s="13"/>
      <c r="B8" s="13">
        <v>52</v>
      </c>
      <c r="C8" s="17" t="s">
        <v>53</v>
      </c>
      <c r="D8" s="28" t="str">
        <f>CONCATENATE(Grupos!M29)</f>
        <v/>
      </c>
      <c r="E8" s="24"/>
      <c r="F8" s="12" t="s">
        <v>84</v>
      </c>
      <c r="G8" s="7"/>
      <c r="H8" s="18" t="str">
        <f>CONCATENATE("2C ",Grupos!M22)</f>
        <v xml:space="preserve">2C </v>
      </c>
      <c r="I8" s="28" t="str">
        <f>CONCATENATE(Grupos!N22)</f>
        <v/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x14ac:dyDescent="0.25">
      <c r="A9" s="13"/>
      <c r="B9" s="13"/>
      <c r="C9" s="26"/>
      <c r="D9" s="29"/>
      <c r="E9" s="19"/>
      <c r="F9" s="14"/>
      <c r="G9" s="13"/>
      <c r="H9" s="19"/>
      <c r="I9" s="29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x14ac:dyDescent="0.25">
      <c r="A10" s="13"/>
      <c r="B10" s="13">
        <v>53</v>
      </c>
      <c r="C10" s="17" t="s">
        <v>56</v>
      </c>
      <c r="D10" s="27" t="str">
        <f>CONCATENATE(Grupos!M37)</f>
        <v/>
      </c>
      <c r="E10" s="23"/>
      <c r="F10" s="10" t="s">
        <v>84</v>
      </c>
      <c r="G10" s="5"/>
      <c r="H10" s="17" t="str">
        <f>CONCATENATE("2F ",Grupos!M46)</f>
        <v xml:space="preserve">2F </v>
      </c>
      <c r="I10" s="27" t="str">
        <f>CONCATENATE(Grupos!N46)</f>
        <v/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13"/>
      <c r="B11" s="13">
        <v>54</v>
      </c>
      <c r="C11" s="17" t="s">
        <v>58</v>
      </c>
      <c r="D11" s="28" t="str">
        <f>CONCATENATE(Grupos!M53)</f>
        <v/>
      </c>
      <c r="E11" s="24"/>
      <c r="F11" s="12" t="s">
        <v>84</v>
      </c>
      <c r="G11" s="7"/>
      <c r="H11" s="18" t="str">
        <f>CONCATENATE("2H ",Grupos!M62)</f>
        <v xml:space="preserve">2H </v>
      </c>
      <c r="I11" s="28" t="str">
        <f>CONCATENATE(Grupos!N62)</f>
        <v/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x14ac:dyDescent="0.25">
      <c r="A12" s="13"/>
      <c r="B12" s="13"/>
      <c r="C12" s="26"/>
      <c r="D12" s="29"/>
      <c r="E12" s="19"/>
      <c r="F12" s="14"/>
      <c r="G12" s="13"/>
      <c r="H12" s="19"/>
      <c r="I12" s="29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x14ac:dyDescent="0.25">
      <c r="A13" s="13"/>
      <c r="B13" s="13">
        <v>55</v>
      </c>
      <c r="C13" s="17" t="s">
        <v>60</v>
      </c>
      <c r="D13" s="27" t="str">
        <f>CONCATENATE(Grupos!M45)</f>
        <v/>
      </c>
      <c r="E13" s="23"/>
      <c r="F13" s="10" t="s">
        <v>84</v>
      </c>
      <c r="G13" s="5"/>
      <c r="H13" s="17" t="str">
        <f>CONCATENATE("2E ",Grupos!M38)</f>
        <v xml:space="preserve">2E </v>
      </c>
      <c r="I13" s="27" t="str">
        <f>CONCATENATE(Grupos!N38)</f>
        <v/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3"/>
      <c r="B14" s="13">
        <v>56</v>
      </c>
      <c r="C14" s="17" t="s">
        <v>62</v>
      </c>
      <c r="D14" s="28" t="str">
        <f>CONCATENATE(Grupos!M61)</f>
        <v/>
      </c>
      <c r="E14" s="24"/>
      <c r="F14" s="12" t="s">
        <v>84</v>
      </c>
      <c r="G14" s="7"/>
      <c r="H14" s="18" t="str">
        <f>CONCATENATE("2G ",Grupos!M54)</f>
        <v xml:space="preserve">2G </v>
      </c>
      <c r="I14" s="28" t="str">
        <f>CONCATENATE(Grupos!N54)</f>
        <v/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x14ac:dyDescent="0.25">
      <c r="A15" s="13"/>
      <c r="B15" s="13"/>
      <c r="C15" s="13"/>
      <c r="D15" s="13"/>
      <c r="E15" s="13"/>
      <c r="F15" s="14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20" x14ac:dyDescent="0.25">
      <c r="A16" s="13"/>
      <c r="B16" s="13"/>
      <c r="C16" s="13"/>
      <c r="D16" s="13"/>
      <c r="E16" s="13"/>
      <c r="F16" s="14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20" x14ac:dyDescent="0.25">
      <c r="A17" s="13"/>
      <c r="B17" s="13"/>
      <c r="C17" s="13"/>
      <c r="D17" s="13"/>
      <c r="E17" s="13"/>
      <c r="F17" s="14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20" x14ac:dyDescent="0.25">
      <c r="A18" s="13"/>
      <c r="B18" s="16"/>
      <c r="C18" s="15" t="s">
        <v>81</v>
      </c>
      <c r="D18" s="15"/>
      <c r="E18" s="15"/>
      <c r="F18" s="15"/>
      <c r="G18" s="15"/>
      <c r="H18" s="15"/>
      <c r="I18" s="15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20" x14ac:dyDescent="0.25">
      <c r="A19" s="13"/>
      <c r="B19" s="13">
        <v>57</v>
      </c>
      <c r="C19" s="17" t="s">
        <v>64</v>
      </c>
      <c r="D19" s="17"/>
      <c r="E19" s="23"/>
      <c r="F19" s="10" t="s">
        <v>84</v>
      </c>
      <c r="G19" s="5"/>
      <c r="H19" s="17" t="s">
        <v>65</v>
      </c>
      <c r="I19" s="17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x14ac:dyDescent="0.25">
      <c r="A20" s="13"/>
      <c r="B20" s="13">
        <v>58</v>
      </c>
      <c r="C20" s="18" t="s">
        <v>66</v>
      </c>
      <c r="D20" s="18"/>
      <c r="E20" s="24"/>
      <c r="F20" s="12" t="s">
        <v>84</v>
      </c>
      <c r="G20" s="7"/>
      <c r="H20" s="18" t="s">
        <v>67</v>
      </c>
      <c r="I20" s="18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25">
      <c r="A21" s="13"/>
      <c r="B21" s="13"/>
      <c r="C21" s="19"/>
      <c r="D21" s="19"/>
      <c r="E21" s="19"/>
      <c r="F21" s="14"/>
      <c r="G21" s="13"/>
      <c r="H21" s="19"/>
      <c r="I21" s="19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x14ac:dyDescent="0.25">
      <c r="A22" s="13"/>
      <c r="B22" s="13">
        <v>59</v>
      </c>
      <c r="C22" s="17" t="s">
        <v>68</v>
      </c>
      <c r="D22" s="17"/>
      <c r="E22" s="23"/>
      <c r="F22" s="10" t="s">
        <v>84</v>
      </c>
      <c r="G22" s="5"/>
      <c r="H22" s="17" t="s">
        <v>69</v>
      </c>
      <c r="I22" s="17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x14ac:dyDescent="0.25">
      <c r="A23" s="13"/>
      <c r="B23" s="13">
        <v>60</v>
      </c>
      <c r="C23" s="18" t="s">
        <v>70</v>
      </c>
      <c r="D23" s="18"/>
      <c r="E23" s="24"/>
      <c r="F23" s="12" t="s">
        <v>84</v>
      </c>
      <c r="G23" s="7"/>
      <c r="H23" s="18" t="s">
        <v>71</v>
      </c>
      <c r="I23" s="18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x14ac:dyDescent="0.25">
      <c r="A24" s="13"/>
      <c r="B24" s="13"/>
      <c r="C24" s="13"/>
      <c r="D24" s="13"/>
      <c r="E24" s="13"/>
      <c r="F24" s="14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20" x14ac:dyDescent="0.25">
      <c r="A25" s="13"/>
      <c r="B25" s="13"/>
      <c r="C25" s="13"/>
      <c r="D25" s="13"/>
      <c r="E25" s="13"/>
      <c r="F25" s="14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20" x14ac:dyDescent="0.25">
      <c r="A26" s="13"/>
      <c r="B26" s="13"/>
      <c r="C26" s="13"/>
      <c r="D26" s="13"/>
      <c r="E26" s="13"/>
      <c r="F26" s="14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20" x14ac:dyDescent="0.25">
      <c r="A27" s="13"/>
      <c r="B27" s="16"/>
      <c r="C27" s="15" t="s">
        <v>82</v>
      </c>
      <c r="D27" s="15"/>
      <c r="E27" s="15"/>
      <c r="F27" s="15"/>
      <c r="G27" s="15"/>
      <c r="H27" s="15"/>
      <c r="I27" s="15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20" x14ac:dyDescent="0.25">
      <c r="A28" s="13"/>
      <c r="B28" s="13">
        <v>61</v>
      </c>
      <c r="C28" s="17" t="s">
        <v>72</v>
      </c>
      <c r="D28" s="17"/>
      <c r="E28" s="23"/>
      <c r="F28" s="10" t="s">
        <v>84</v>
      </c>
      <c r="G28" s="5"/>
      <c r="H28" s="17" t="s">
        <v>73</v>
      </c>
      <c r="I28" s="17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x14ac:dyDescent="0.25">
      <c r="A29" s="13"/>
      <c r="B29" s="13">
        <v>62</v>
      </c>
      <c r="C29" s="18" t="s">
        <v>74</v>
      </c>
      <c r="D29" s="18"/>
      <c r="E29" s="24"/>
      <c r="F29" s="12" t="s">
        <v>84</v>
      </c>
      <c r="G29" s="7"/>
      <c r="H29" s="18" t="s">
        <v>75</v>
      </c>
      <c r="I29" s="18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x14ac:dyDescent="0.25">
      <c r="A30" s="13"/>
      <c r="B30" s="13"/>
      <c r="C30" s="13"/>
      <c r="D30" s="13"/>
      <c r="E30" s="13"/>
      <c r="F30" s="14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20" x14ac:dyDescent="0.25">
      <c r="A31" s="13"/>
      <c r="B31" s="13"/>
      <c r="C31" s="13"/>
      <c r="D31" s="13"/>
      <c r="E31" s="13"/>
      <c r="F31" s="14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20" x14ac:dyDescent="0.25">
      <c r="A32" s="13"/>
      <c r="B32" s="13"/>
      <c r="C32" s="13"/>
      <c r="D32" s="13"/>
      <c r="E32" s="13"/>
      <c r="F32" s="14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20" x14ac:dyDescent="0.25">
      <c r="A33" s="13"/>
      <c r="B33" s="16"/>
      <c r="C33" s="15" t="s">
        <v>85</v>
      </c>
      <c r="D33" s="15"/>
      <c r="E33" s="15"/>
      <c r="F33" s="15"/>
      <c r="G33" s="15"/>
      <c r="H33" s="15"/>
      <c r="I33" s="15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20" x14ac:dyDescent="0.25">
      <c r="A34" s="13"/>
      <c r="B34" s="13">
        <v>63</v>
      </c>
      <c r="C34" s="17" t="s">
        <v>78</v>
      </c>
      <c r="D34" s="17"/>
      <c r="E34" s="23"/>
      <c r="F34" s="10" t="s">
        <v>84</v>
      </c>
      <c r="G34" s="5"/>
      <c r="H34" s="17" t="s">
        <v>79</v>
      </c>
      <c r="I34" s="17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x14ac:dyDescent="0.25">
      <c r="A35" s="13"/>
      <c r="B35" s="13"/>
      <c r="C35" s="13"/>
      <c r="D35" s="13"/>
      <c r="E35" s="13"/>
      <c r="F35" s="14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20" x14ac:dyDescent="0.25">
      <c r="A36" s="13"/>
      <c r="B36" s="13"/>
      <c r="C36" s="13"/>
      <c r="D36" s="13"/>
      <c r="E36" s="13"/>
      <c r="F36" s="14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20" x14ac:dyDescent="0.25">
      <c r="A37" s="13"/>
      <c r="B37" s="13"/>
      <c r="C37" s="13"/>
      <c r="D37" s="13"/>
      <c r="E37" s="13"/>
      <c r="F37" s="14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20" x14ac:dyDescent="0.25">
      <c r="A38" s="13"/>
      <c r="B38" s="16"/>
      <c r="C38" s="15" t="s">
        <v>83</v>
      </c>
      <c r="D38" s="15"/>
      <c r="E38" s="15"/>
      <c r="F38" s="15"/>
      <c r="G38" s="15"/>
      <c r="H38" s="15"/>
      <c r="I38" s="15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20" x14ac:dyDescent="0.25">
      <c r="A39" s="13"/>
      <c r="B39" s="13">
        <v>64</v>
      </c>
      <c r="C39" s="17" t="s">
        <v>76</v>
      </c>
      <c r="D39" s="17"/>
      <c r="E39" s="23"/>
      <c r="F39" s="10" t="s">
        <v>84</v>
      </c>
      <c r="G39" s="5"/>
      <c r="H39" s="17" t="s">
        <v>77</v>
      </c>
      <c r="I39" s="17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x14ac:dyDescent="0.25">
      <c r="A40" s="13"/>
      <c r="B40" s="13"/>
      <c r="C40" s="13"/>
      <c r="D40" s="13"/>
      <c r="E40" s="13"/>
      <c r="F40" s="14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20" x14ac:dyDescent="0.25">
      <c r="A41" s="13"/>
      <c r="B41" s="13"/>
      <c r="C41" s="13"/>
      <c r="D41" s="13"/>
      <c r="E41" s="13"/>
      <c r="F41" s="14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20" x14ac:dyDescent="0.25">
      <c r="A42" s="13"/>
      <c r="B42" s="13"/>
      <c r="C42" s="13"/>
      <c r="D42" s="13"/>
      <c r="E42" s="13"/>
      <c r="F42" s="14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20" x14ac:dyDescent="0.25">
      <c r="A43" s="13"/>
      <c r="B43" s="13"/>
      <c r="C43" s="32"/>
      <c r="D43" s="32"/>
      <c r="E43" s="32"/>
      <c r="F43" s="32"/>
      <c r="G43" s="32"/>
      <c r="H43" s="32"/>
      <c r="I43" s="32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20" x14ac:dyDescent="0.25">
      <c r="A44" s="13"/>
      <c r="B44" s="13"/>
      <c r="C44" s="32"/>
      <c r="D44" s="32"/>
      <c r="E44" s="32"/>
      <c r="F44" s="32"/>
      <c r="G44" s="32"/>
      <c r="H44" s="32"/>
      <c r="I44" s="32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20" x14ac:dyDescent="0.25">
      <c r="A45" s="13"/>
      <c r="B45" s="13"/>
      <c r="C45" s="13"/>
      <c r="D45" s="13"/>
      <c r="E45" s="13"/>
      <c r="F45" s="14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20" x14ac:dyDescent="0.25">
      <c r="A46" s="13"/>
      <c r="B46" s="13"/>
      <c r="C46" s="13"/>
      <c r="D46" s="13"/>
      <c r="E46" s="13"/>
      <c r="F46" s="14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20" x14ac:dyDescent="0.25">
      <c r="A47" s="13"/>
      <c r="B47" s="13"/>
      <c r="C47" s="13"/>
      <c r="D47" s="13"/>
      <c r="E47" s="13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20" x14ac:dyDescent="0.25">
      <c r="A48" s="13"/>
      <c r="B48" s="13"/>
      <c r="C48" s="13"/>
      <c r="D48" s="13"/>
      <c r="E48" s="13"/>
      <c r="F48" s="14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x14ac:dyDescent="0.25">
      <c r="A49" s="13"/>
      <c r="B49" s="13"/>
      <c r="C49" s="13"/>
      <c r="D49" s="13"/>
      <c r="E49" s="13"/>
      <c r="F49" s="14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</sheetData>
  <mergeCells count="6">
    <mergeCell ref="C3:I3"/>
    <mergeCell ref="C18:I18"/>
    <mergeCell ref="C27:I27"/>
    <mergeCell ref="C33:I33"/>
    <mergeCell ref="C38:I38"/>
    <mergeCell ref="C43:I4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C3" sqref="C3"/>
    </sheetView>
  </sheetViews>
  <sheetFormatPr baseColWidth="10" defaultRowHeight="15" x14ac:dyDescent="0.25"/>
  <cols>
    <col min="1" max="1" width="4.42578125" bestFit="1" customWidth="1"/>
    <col min="2" max="2" width="51.28515625" bestFit="1" customWidth="1"/>
  </cols>
  <sheetData>
    <row r="1" spans="1:2" ht="31.5" x14ac:dyDescent="0.25">
      <c r="A1" s="31">
        <v>1</v>
      </c>
      <c r="B1" s="30" t="s">
        <v>0</v>
      </c>
    </row>
    <row r="2" spans="1:2" ht="30" customHeight="1" x14ac:dyDescent="0.25">
      <c r="A2" s="31">
        <v>2</v>
      </c>
      <c r="B2" s="30" t="s">
        <v>1</v>
      </c>
    </row>
    <row r="3" spans="1:2" ht="30" customHeight="1" x14ac:dyDescent="0.25">
      <c r="A3" s="31">
        <v>3</v>
      </c>
      <c r="B3" s="30" t="s">
        <v>2</v>
      </c>
    </row>
    <row r="4" spans="1:2" ht="30" customHeight="1" x14ac:dyDescent="0.25">
      <c r="A4" s="31">
        <v>4</v>
      </c>
      <c r="B4" s="30" t="s">
        <v>3</v>
      </c>
    </row>
    <row r="5" spans="1:2" ht="30" customHeight="1" x14ac:dyDescent="0.25">
      <c r="A5" s="31">
        <v>5</v>
      </c>
      <c r="B5" s="30" t="s">
        <v>4</v>
      </c>
    </row>
    <row r="6" spans="1:2" ht="30" customHeight="1" x14ac:dyDescent="0.25">
      <c r="A6" s="31">
        <v>6</v>
      </c>
      <c r="B6" s="30" t="s">
        <v>5</v>
      </c>
    </row>
    <row r="7" spans="1:2" ht="30" customHeight="1" x14ac:dyDescent="0.25">
      <c r="A7" s="31">
        <v>7</v>
      </c>
      <c r="B7" s="30" t="s">
        <v>6</v>
      </c>
    </row>
    <row r="8" spans="1:2" ht="30" customHeight="1" x14ac:dyDescent="0.25">
      <c r="A8" s="31">
        <v>8</v>
      </c>
      <c r="B8" s="30" t="s">
        <v>7</v>
      </c>
    </row>
    <row r="9" spans="1:2" ht="30" customHeight="1" x14ac:dyDescent="0.25">
      <c r="A9" s="31">
        <v>9</v>
      </c>
      <c r="B9" s="30" t="s">
        <v>8</v>
      </c>
    </row>
    <row r="10" spans="1:2" ht="30" customHeight="1" x14ac:dyDescent="0.25">
      <c r="A10" s="31">
        <v>10</v>
      </c>
      <c r="B10" s="30" t="s">
        <v>9</v>
      </c>
    </row>
    <row r="11" spans="1:2" ht="30" customHeight="1" x14ac:dyDescent="0.25">
      <c r="A11" s="31">
        <v>11</v>
      </c>
      <c r="B11" s="30" t="s">
        <v>10</v>
      </c>
    </row>
    <row r="12" spans="1:2" ht="30" customHeight="1" x14ac:dyDescent="0.25">
      <c r="A12" s="31">
        <v>12</v>
      </c>
      <c r="B12" s="30" t="s">
        <v>11</v>
      </c>
    </row>
    <row r="13" spans="1:2" ht="30" customHeight="1" x14ac:dyDescent="0.25">
      <c r="A13" s="31">
        <v>13</v>
      </c>
      <c r="B13" s="30" t="s">
        <v>12</v>
      </c>
    </row>
    <row r="14" spans="1:2" ht="30" customHeight="1" x14ac:dyDescent="0.25">
      <c r="A14" s="31">
        <v>14</v>
      </c>
      <c r="B14" s="30" t="s">
        <v>13</v>
      </c>
    </row>
    <row r="15" spans="1:2" ht="30" customHeight="1" x14ac:dyDescent="0.25">
      <c r="A15" s="31">
        <v>15</v>
      </c>
      <c r="B15" s="30" t="s">
        <v>14</v>
      </c>
    </row>
    <row r="16" spans="1:2" ht="30" customHeight="1" x14ac:dyDescent="0.25">
      <c r="A16" s="31">
        <v>16</v>
      </c>
      <c r="B16" s="30" t="s">
        <v>15</v>
      </c>
    </row>
    <row r="17" spans="1:2" ht="30" customHeight="1" x14ac:dyDescent="0.25">
      <c r="A17" s="31">
        <v>17</v>
      </c>
      <c r="B17" s="30" t="s">
        <v>16</v>
      </c>
    </row>
    <row r="18" spans="1:2" ht="30" customHeight="1" x14ac:dyDescent="0.25">
      <c r="A18" s="31">
        <v>18</v>
      </c>
      <c r="B18" s="30" t="s">
        <v>17</v>
      </c>
    </row>
    <row r="19" spans="1:2" ht="30" customHeight="1" x14ac:dyDescent="0.25">
      <c r="A19" s="31">
        <v>19</v>
      </c>
      <c r="B19" s="30" t="s">
        <v>18</v>
      </c>
    </row>
    <row r="20" spans="1:2" ht="30" customHeight="1" x14ac:dyDescent="0.25">
      <c r="A20" s="31">
        <v>20</v>
      </c>
      <c r="B20" s="30" t="s">
        <v>19</v>
      </c>
    </row>
    <row r="21" spans="1:2" ht="30" customHeight="1" x14ac:dyDescent="0.25">
      <c r="A21" s="31">
        <v>21</v>
      </c>
      <c r="B21" s="30" t="s">
        <v>20</v>
      </c>
    </row>
    <row r="22" spans="1:2" ht="30" customHeight="1" x14ac:dyDescent="0.25">
      <c r="A22" s="31">
        <v>22</v>
      </c>
      <c r="B22" s="30" t="s">
        <v>21</v>
      </c>
    </row>
    <row r="23" spans="1:2" ht="30" customHeight="1" x14ac:dyDescent="0.25">
      <c r="A23" s="31">
        <v>23</v>
      </c>
      <c r="B23" s="30" t="s">
        <v>22</v>
      </c>
    </row>
    <row r="24" spans="1:2" ht="30" customHeight="1" x14ac:dyDescent="0.25">
      <c r="A24" s="31">
        <v>24</v>
      </c>
      <c r="B24" s="30" t="s">
        <v>23</v>
      </c>
    </row>
    <row r="25" spans="1:2" ht="30" customHeight="1" x14ac:dyDescent="0.25">
      <c r="A25" s="31">
        <v>25</v>
      </c>
      <c r="B25" s="30" t="s">
        <v>31</v>
      </c>
    </row>
    <row r="26" spans="1:2" ht="30" customHeight="1" x14ac:dyDescent="0.25">
      <c r="A26" s="31">
        <v>26</v>
      </c>
      <c r="B26" s="30" t="s">
        <v>24</v>
      </c>
    </row>
    <row r="27" spans="1:2" ht="30" customHeight="1" x14ac:dyDescent="0.25">
      <c r="A27" s="31">
        <v>27</v>
      </c>
      <c r="B27" s="30" t="s">
        <v>25</v>
      </c>
    </row>
    <row r="28" spans="1:2" ht="30" customHeight="1" x14ac:dyDescent="0.25">
      <c r="A28" s="31">
        <v>28</v>
      </c>
      <c r="B28" s="30" t="s">
        <v>26</v>
      </c>
    </row>
    <row r="29" spans="1:2" ht="30" customHeight="1" x14ac:dyDescent="0.25">
      <c r="A29" s="31">
        <v>29</v>
      </c>
      <c r="B29" s="30" t="s">
        <v>27</v>
      </c>
    </row>
    <row r="30" spans="1:2" ht="30" customHeight="1" x14ac:dyDescent="0.25">
      <c r="A30" s="31">
        <v>30</v>
      </c>
      <c r="B30" s="30" t="s">
        <v>28</v>
      </c>
    </row>
    <row r="31" spans="1:2" ht="30" customHeight="1" x14ac:dyDescent="0.25">
      <c r="A31" s="31">
        <v>31</v>
      </c>
      <c r="B31" s="30" t="s">
        <v>29</v>
      </c>
    </row>
    <row r="32" spans="1:2" ht="30" customHeight="1" x14ac:dyDescent="0.25">
      <c r="A32" s="31">
        <v>32</v>
      </c>
      <c r="B32" s="30" t="s"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Grupos</vt:lpstr>
      <vt:lpstr>Fase 1</vt:lpstr>
      <vt:lpstr>Fase 2</vt:lpstr>
      <vt:lpstr>Hoja1</vt:lpstr>
      <vt:lpstr>'Fase 1'!Área_de_impresión</vt:lpstr>
      <vt:lpstr>'Fase 2'!Área_de_impresión</vt:lpstr>
      <vt:lpstr>Grupos!Área_de_impresión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Enrique Dorantes Perez</dc:creator>
  <cp:lastModifiedBy>Hugo Enrique Dorantes Perez</cp:lastModifiedBy>
  <cp:lastPrinted>2018-06-13T16:10:54Z</cp:lastPrinted>
  <dcterms:created xsi:type="dcterms:W3CDTF">2018-06-13T14:05:50Z</dcterms:created>
  <dcterms:modified xsi:type="dcterms:W3CDTF">2018-06-13T19:45:17Z</dcterms:modified>
</cp:coreProperties>
</file>